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60" windowWidth="19320" windowHeight="12990" activeTab="5"/>
  </bookViews>
  <sheets>
    <sheet name="5 класс" sheetId="29" r:id="rId1"/>
    <sheet name="6 класс " sheetId="19" r:id="rId2"/>
    <sheet name="7 класс" sheetId="21" r:id="rId3"/>
    <sheet name="8 класс" sheetId="32" r:id="rId4"/>
    <sheet name="9 класс" sheetId="34" r:id="rId5"/>
    <sheet name="10 класс" sheetId="36" r:id="rId6"/>
    <sheet name="11 класс" sheetId="37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9" l="1"/>
  <c r="K15" i="29"/>
  <c r="K16" i="29"/>
  <c r="J17" i="37"/>
  <c r="L19" i="21"/>
  <c r="L17" i="21"/>
  <c r="J58" i="37" l="1"/>
  <c r="I58" i="37"/>
  <c r="J57" i="37"/>
  <c r="I57" i="37"/>
  <c r="J56" i="37"/>
  <c r="I56" i="37"/>
  <c r="J55" i="37"/>
  <c r="I55" i="37"/>
  <c r="J54" i="37"/>
  <c r="I54" i="37"/>
  <c r="J53" i="37"/>
  <c r="I53" i="37"/>
  <c r="J52" i="37"/>
  <c r="I52" i="37"/>
  <c r="J51" i="37"/>
  <c r="I51" i="37"/>
  <c r="J50" i="37"/>
  <c r="I50" i="37"/>
  <c r="J49" i="37"/>
  <c r="I49" i="37"/>
  <c r="J48" i="37"/>
  <c r="I48" i="37"/>
  <c r="J47" i="37"/>
  <c r="I47" i="37"/>
  <c r="J46" i="37"/>
  <c r="I46" i="37"/>
  <c r="J45" i="37"/>
  <c r="I45" i="37"/>
  <c r="J44" i="37"/>
  <c r="I44" i="37"/>
  <c r="J43" i="37"/>
  <c r="I43" i="37"/>
  <c r="J42" i="37"/>
  <c r="I42" i="37"/>
  <c r="J41" i="37"/>
  <c r="I41" i="37"/>
  <c r="J40" i="37"/>
  <c r="I40" i="37"/>
  <c r="J39" i="37"/>
  <c r="I39" i="37"/>
  <c r="J38" i="37"/>
  <c r="I38" i="37"/>
  <c r="J37" i="37"/>
  <c r="I37" i="37"/>
  <c r="J36" i="37"/>
  <c r="I36" i="37"/>
  <c r="J35" i="37"/>
  <c r="I35" i="37"/>
  <c r="J34" i="37"/>
  <c r="I34" i="37"/>
  <c r="J33" i="37"/>
  <c r="I33" i="37"/>
  <c r="J32" i="37"/>
  <c r="I32" i="37"/>
  <c r="J31" i="37"/>
  <c r="I31" i="37"/>
  <c r="J30" i="37"/>
  <c r="I30" i="37"/>
  <c r="J29" i="37"/>
  <c r="I29" i="37"/>
  <c r="J28" i="37"/>
  <c r="I28" i="37"/>
  <c r="J27" i="37"/>
  <c r="I27" i="37"/>
  <c r="J26" i="37"/>
  <c r="I26" i="37"/>
  <c r="J25" i="37"/>
  <c r="I25" i="37"/>
  <c r="J24" i="37"/>
  <c r="I24" i="37"/>
  <c r="J23" i="37"/>
  <c r="I23" i="37"/>
  <c r="J22" i="37"/>
  <c r="I22" i="37"/>
  <c r="J21" i="37"/>
  <c r="I21" i="37"/>
  <c r="J20" i="37"/>
  <c r="I20" i="37"/>
  <c r="J19" i="37"/>
  <c r="I19" i="37"/>
  <c r="J18" i="37"/>
  <c r="I18" i="37"/>
  <c r="I17" i="37"/>
  <c r="I16" i="37"/>
  <c r="J16" i="37" s="1"/>
  <c r="I15" i="37"/>
  <c r="J15" i="37" s="1"/>
  <c r="I14" i="37"/>
  <c r="J14" i="37" s="1"/>
  <c r="I13" i="37"/>
  <c r="J13" i="37" s="1"/>
  <c r="I12" i="37"/>
  <c r="J12" i="37" s="1"/>
  <c r="I58" i="36"/>
  <c r="J58" i="36" s="1"/>
  <c r="I57" i="36"/>
  <c r="J57" i="36" s="1"/>
  <c r="I56" i="36"/>
  <c r="J56" i="36" s="1"/>
  <c r="I55" i="36"/>
  <c r="J55" i="36" s="1"/>
  <c r="I54" i="36"/>
  <c r="J54" i="36" s="1"/>
  <c r="I53" i="36"/>
  <c r="J53" i="36" s="1"/>
  <c r="I52" i="36"/>
  <c r="J52" i="36" s="1"/>
  <c r="I51" i="36"/>
  <c r="J51" i="36" s="1"/>
  <c r="I50" i="36"/>
  <c r="J50" i="36" s="1"/>
  <c r="I49" i="36"/>
  <c r="J49" i="36" s="1"/>
  <c r="I48" i="36"/>
  <c r="J48" i="36" s="1"/>
  <c r="I47" i="36"/>
  <c r="J47" i="36" s="1"/>
  <c r="I46" i="36"/>
  <c r="J46" i="36" s="1"/>
  <c r="I45" i="36"/>
  <c r="J45" i="36" s="1"/>
  <c r="I44" i="36"/>
  <c r="J44" i="36" s="1"/>
  <c r="I43" i="36"/>
  <c r="J43" i="36" s="1"/>
  <c r="I42" i="36"/>
  <c r="J42" i="36" s="1"/>
  <c r="I41" i="36"/>
  <c r="J41" i="36" s="1"/>
  <c r="I40" i="36"/>
  <c r="J40" i="36" s="1"/>
  <c r="I39" i="36"/>
  <c r="J39" i="36" s="1"/>
  <c r="I38" i="36"/>
  <c r="J38" i="36" s="1"/>
  <c r="I37" i="36"/>
  <c r="J37" i="36" s="1"/>
  <c r="I36" i="36"/>
  <c r="J36" i="36" s="1"/>
  <c r="I35" i="36"/>
  <c r="J35" i="36" s="1"/>
  <c r="I34" i="36"/>
  <c r="J34" i="36" s="1"/>
  <c r="I33" i="36"/>
  <c r="J33" i="36" s="1"/>
  <c r="I32" i="36"/>
  <c r="J32" i="36" s="1"/>
  <c r="I31" i="36"/>
  <c r="J31" i="36" s="1"/>
  <c r="I30" i="36"/>
  <c r="J30" i="36" s="1"/>
  <c r="I29" i="36"/>
  <c r="J29" i="36" s="1"/>
  <c r="I28" i="36"/>
  <c r="J28" i="36" s="1"/>
  <c r="I27" i="36"/>
  <c r="J27" i="36" s="1"/>
  <c r="I26" i="36"/>
  <c r="J26" i="36" s="1"/>
  <c r="I25" i="36"/>
  <c r="J25" i="36" s="1"/>
  <c r="I24" i="36"/>
  <c r="J24" i="36" s="1"/>
  <c r="I23" i="36"/>
  <c r="J23" i="36" s="1"/>
  <c r="I22" i="36"/>
  <c r="J22" i="36" s="1"/>
  <c r="I21" i="36"/>
  <c r="J21" i="36" s="1"/>
  <c r="I20" i="36"/>
  <c r="J20" i="36" s="1"/>
  <c r="I19" i="36"/>
  <c r="J19" i="36" s="1"/>
  <c r="I18" i="36"/>
  <c r="J18" i="36" s="1"/>
  <c r="I17" i="36"/>
  <c r="J17" i="36" s="1"/>
  <c r="I16" i="36"/>
  <c r="J16" i="36" s="1"/>
  <c r="I15" i="36"/>
  <c r="J15" i="36" s="1"/>
  <c r="I14" i="36"/>
  <c r="J14" i="36" s="1"/>
  <c r="I13" i="36"/>
  <c r="J13" i="36" s="1"/>
  <c r="I12" i="36"/>
  <c r="J12" i="36" s="1"/>
  <c r="J58" i="34" l="1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I12" i="34"/>
  <c r="J12" i="34" s="1"/>
  <c r="J58" i="32" l="1"/>
  <c r="K58" i="32" s="1"/>
  <c r="J57" i="32"/>
  <c r="K57" i="32" s="1"/>
  <c r="J56" i="32"/>
  <c r="K56" i="32" s="1"/>
  <c r="J55" i="32"/>
  <c r="K55" i="32" s="1"/>
  <c r="J54" i="32"/>
  <c r="K54" i="32" s="1"/>
  <c r="J53" i="32"/>
  <c r="K53" i="32" s="1"/>
  <c r="J52" i="32"/>
  <c r="K52" i="32" s="1"/>
  <c r="J51" i="32"/>
  <c r="K51" i="32" s="1"/>
  <c r="J50" i="32"/>
  <c r="K50" i="32" s="1"/>
  <c r="J49" i="32"/>
  <c r="K49" i="32" s="1"/>
  <c r="J48" i="32"/>
  <c r="K48" i="32" s="1"/>
  <c r="J47" i="32"/>
  <c r="K47" i="32" s="1"/>
  <c r="J46" i="32"/>
  <c r="K46" i="32" s="1"/>
  <c r="J45" i="32"/>
  <c r="K45" i="32" s="1"/>
  <c r="J44" i="32"/>
  <c r="K44" i="32" s="1"/>
  <c r="J43" i="32"/>
  <c r="K43" i="32" s="1"/>
  <c r="J42" i="32"/>
  <c r="K42" i="32" s="1"/>
  <c r="J41" i="32"/>
  <c r="K41" i="32" s="1"/>
  <c r="J40" i="32"/>
  <c r="K40" i="32" s="1"/>
  <c r="J39" i="32"/>
  <c r="K39" i="32" s="1"/>
  <c r="J38" i="32"/>
  <c r="K38" i="32" s="1"/>
  <c r="J37" i="32"/>
  <c r="K37" i="32" s="1"/>
  <c r="J36" i="32"/>
  <c r="K36" i="32" s="1"/>
  <c r="J35" i="32"/>
  <c r="K35" i="32" s="1"/>
  <c r="J34" i="32"/>
  <c r="K34" i="32" s="1"/>
  <c r="J33" i="32"/>
  <c r="K33" i="32" s="1"/>
  <c r="J32" i="32"/>
  <c r="K32" i="32" s="1"/>
  <c r="J31" i="32"/>
  <c r="K31" i="32" s="1"/>
  <c r="J30" i="32"/>
  <c r="K30" i="32" s="1"/>
  <c r="J29" i="32"/>
  <c r="K29" i="32" s="1"/>
  <c r="J28" i="32"/>
  <c r="K28" i="32" s="1"/>
  <c r="J27" i="32"/>
  <c r="K27" i="32" s="1"/>
  <c r="J26" i="32"/>
  <c r="K26" i="32" s="1"/>
  <c r="J25" i="32"/>
  <c r="K25" i="32" s="1"/>
  <c r="K24" i="32"/>
  <c r="J23" i="32"/>
  <c r="K23" i="32" s="1"/>
  <c r="J22" i="32"/>
  <c r="K22" i="32" s="1"/>
  <c r="J21" i="32"/>
  <c r="K21" i="32" s="1"/>
  <c r="J20" i="32"/>
  <c r="K20" i="32" s="1"/>
  <c r="J19" i="32"/>
  <c r="K19" i="32" s="1"/>
  <c r="J18" i="32"/>
  <c r="K18" i="32" s="1"/>
  <c r="J17" i="32"/>
  <c r="K17" i="32" s="1"/>
  <c r="J16" i="32"/>
  <c r="K16" i="32" s="1"/>
  <c r="J15" i="32"/>
  <c r="K15" i="32" s="1"/>
  <c r="J14" i="32"/>
  <c r="K14" i="32" s="1"/>
  <c r="J13" i="32"/>
  <c r="K13" i="32" s="1"/>
  <c r="J12" i="32"/>
  <c r="K12" i="32" s="1"/>
  <c r="L13" i="21"/>
  <c r="M13" i="21" s="1"/>
  <c r="L14" i="21"/>
  <c r="M14" i="21" s="1"/>
  <c r="L15" i="21"/>
  <c r="M15" i="21" s="1"/>
  <c r="L16" i="21"/>
  <c r="M16" i="21" s="1"/>
  <c r="M17" i="21"/>
  <c r="L18" i="21"/>
  <c r="M18" i="21" s="1"/>
  <c r="M19" i="21"/>
  <c r="L20" i="21"/>
  <c r="M20" i="21" s="1"/>
  <c r="L21" i="21"/>
  <c r="M21" i="21" s="1"/>
  <c r="L22" i="21"/>
  <c r="M22" i="21" s="1"/>
  <c r="L23" i="21"/>
  <c r="M23" i="21" s="1"/>
  <c r="M24" i="21"/>
  <c r="L25" i="21"/>
  <c r="M25" i="21" s="1"/>
  <c r="L26" i="21"/>
  <c r="M26" i="21" s="1"/>
  <c r="L27" i="21"/>
  <c r="M27" i="21" s="1"/>
  <c r="L28" i="21"/>
  <c r="M28" i="21" s="1"/>
  <c r="L29" i="21"/>
  <c r="M29" i="21" s="1"/>
  <c r="L30" i="21"/>
  <c r="M30" i="21" s="1"/>
  <c r="L31" i="21"/>
  <c r="M31" i="21" s="1"/>
  <c r="L32" i="21"/>
  <c r="M32" i="21" s="1"/>
  <c r="L33" i="21"/>
  <c r="M33" i="21" s="1"/>
  <c r="L34" i="21"/>
  <c r="M34" i="21" s="1"/>
  <c r="L35" i="21"/>
  <c r="M35" i="21" s="1"/>
  <c r="L36" i="21"/>
  <c r="M36" i="21" s="1"/>
  <c r="L37" i="21"/>
  <c r="M37" i="21" s="1"/>
  <c r="L38" i="21"/>
  <c r="M38" i="21" s="1"/>
  <c r="L39" i="21"/>
  <c r="M39" i="21" s="1"/>
  <c r="L40" i="21"/>
  <c r="M40" i="21" s="1"/>
  <c r="L41" i="21"/>
  <c r="M41" i="21" s="1"/>
  <c r="L42" i="21"/>
  <c r="M42" i="21" s="1"/>
  <c r="L43" i="21"/>
  <c r="M43" i="21" s="1"/>
  <c r="L44" i="21"/>
  <c r="M44" i="21" s="1"/>
  <c r="L45" i="21"/>
  <c r="M45" i="21" s="1"/>
  <c r="L46" i="21"/>
  <c r="M46" i="21" s="1"/>
  <c r="L47" i="21"/>
  <c r="M47" i="21" s="1"/>
  <c r="L48" i="21"/>
  <c r="M48" i="21" s="1"/>
  <c r="L49" i="21"/>
  <c r="M49" i="21" s="1"/>
  <c r="L50" i="21"/>
  <c r="M50" i="21" s="1"/>
  <c r="L51" i="21"/>
  <c r="M51" i="21" s="1"/>
  <c r="L52" i="21"/>
  <c r="M52" i="21" s="1"/>
  <c r="L53" i="21"/>
  <c r="M53" i="21" s="1"/>
  <c r="L54" i="21"/>
  <c r="M54" i="21" s="1"/>
  <c r="L55" i="21"/>
  <c r="M55" i="21" s="1"/>
  <c r="L56" i="21"/>
  <c r="M56" i="21" s="1"/>
  <c r="L57" i="21"/>
  <c r="M57" i="21" s="1"/>
  <c r="L58" i="21"/>
  <c r="M58" i="21" s="1"/>
  <c r="L12" i="21"/>
  <c r="M12" i="21" s="1"/>
  <c r="J13" i="19"/>
  <c r="K13" i="19" s="1"/>
  <c r="J14" i="19"/>
  <c r="K14" i="19" s="1"/>
  <c r="J15" i="19"/>
  <c r="K15" i="19" s="1"/>
  <c r="J16" i="19"/>
  <c r="K16" i="19" s="1"/>
  <c r="J17" i="19"/>
  <c r="K17" i="19" s="1"/>
  <c r="J18" i="19"/>
  <c r="K18" i="19" s="1"/>
  <c r="J19" i="19"/>
  <c r="K19" i="19" s="1"/>
  <c r="J20" i="19"/>
  <c r="K20" i="19" s="1"/>
  <c r="J21" i="19"/>
  <c r="K21" i="19" s="1"/>
  <c r="J22" i="19"/>
  <c r="K22" i="19" s="1"/>
  <c r="J23" i="19"/>
  <c r="K23" i="19" s="1"/>
  <c r="J24" i="19"/>
  <c r="K24" i="19" s="1"/>
  <c r="J25" i="19"/>
  <c r="K25" i="19" s="1"/>
  <c r="J26" i="19"/>
  <c r="K26" i="19" s="1"/>
  <c r="J27" i="19"/>
  <c r="K27" i="19" s="1"/>
  <c r="J28" i="19"/>
  <c r="K28" i="19" s="1"/>
  <c r="J29" i="19"/>
  <c r="K29" i="19" s="1"/>
  <c r="J30" i="19"/>
  <c r="K30" i="19" s="1"/>
  <c r="J31" i="19"/>
  <c r="K31" i="19" s="1"/>
  <c r="J32" i="19"/>
  <c r="K32" i="19" s="1"/>
  <c r="J33" i="19"/>
  <c r="K33" i="19" s="1"/>
  <c r="J34" i="19"/>
  <c r="K34" i="19" s="1"/>
  <c r="J35" i="19"/>
  <c r="K35" i="19" s="1"/>
  <c r="J36" i="19"/>
  <c r="K36" i="19" s="1"/>
  <c r="J37" i="19"/>
  <c r="K37" i="19" s="1"/>
  <c r="J38" i="19"/>
  <c r="K38" i="19" s="1"/>
  <c r="J39" i="19"/>
  <c r="K39" i="19" s="1"/>
  <c r="J40" i="19"/>
  <c r="K40" i="19" s="1"/>
  <c r="J41" i="19"/>
  <c r="K41" i="19" s="1"/>
  <c r="J42" i="19"/>
  <c r="K42" i="19" s="1"/>
  <c r="J43" i="19"/>
  <c r="K43" i="19" s="1"/>
  <c r="J44" i="19"/>
  <c r="K44" i="19" s="1"/>
  <c r="J45" i="19"/>
  <c r="K45" i="19" s="1"/>
  <c r="J46" i="19"/>
  <c r="K46" i="19" s="1"/>
  <c r="J47" i="19"/>
  <c r="K47" i="19" s="1"/>
  <c r="J48" i="19"/>
  <c r="K48" i="19" s="1"/>
  <c r="J49" i="19"/>
  <c r="K49" i="19" s="1"/>
  <c r="J50" i="19"/>
  <c r="K50" i="19" s="1"/>
  <c r="J51" i="19"/>
  <c r="K51" i="19" s="1"/>
  <c r="J52" i="19"/>
  <c r="K52" i="19" s="1"/>
  <c r="J53" i="19"/>
  <c r="K53" i="19" s="1"/>
  <c r="J54" i="19"/>
  <c r="K54" i="19" s="1"/>
  <c r="J55" i="19"/>
  <c r="K55" i="19" s="1"/>
  <c r="J56" i="19"/>
  <c r="K56" i="19" s="1"/>
  <c r="J57" i="19"/>
  <c r="K57" i="19" s="1"/>
  <c r="J58" i="19"/>
  <c r="K58" i="19" s="1"/>
  <c r="J12" i="19"/>
  <c r="K12" i="19" s="1"/>
  <c r="J13" i="29"/>
  <c r="K13" i="29" s="1"/>
  <c r="J14" i="29"/>
  <c r="K14" i="29" s="1"/>
  <c r="J15" i="29"/>
  <c r="J16" i="29"/>
  <c r="K17" i="29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12" i="29"/>
  <c r="K12" i="29" s="1"/>
</calcChain>
</file>

<file path=xl/sharedStrings.xml><?xml version="1.0" encoding="utf-8"?>
<sst xmlns="http://schemas.openxmlformats.org/spreadsheetml/2006/main" count="769" uniqueCount="349">
  <si>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</si>
  <si>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</si>
  <si>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</si>
  <si>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</si>
  <si>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</si>
  <si>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</si>
  <si>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</si>
  <si>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</si>
  <si>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</si>
  <si>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</si>
  <si>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</si>
  <si>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</si>
  <si>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</si>
  <si>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</si>
  <si>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Итого баллов</t>
  </si>
  <si>
    <t>Фамилия</t>
  </si>
  <si>
    <t>Имя</t>
  </si>
  <si>
    <t>Отчество</t>
  </si>
  <si>
    <t>Задание 1</t>
  </si>
  <si>
    <t>Задание 2</t>
  </si>
  <si>
    <t>Задание 3</t>
  </si>
  <si>
    <r>
      <t xml:space="preserve">Дата проведения: </t>
    </r>
    <r>
      <rPr>
        <b/>
        <sz val="12"/>
        <color theme="1"/>
        <rFont val="Times New Roman"/>
        <family val="1"/>
        <charset val="204"/>
      </rPr>
      <t>25 сентября</t>
    </r>
  </si>
  <si>
    <t>Задание 4</t>
  </si>
  <si>
    <t>Задание 5</t>
  </si>
  <si>
    <t>Протокол проведения школьного этапа ВсОШ по предмету литература в 2024-2025 учебном году</t>
  </si>
  <si>
    <t>ФИО педагога</t>
  </si>
  <si>
    <t>л-05-01</t>
  </si>
  <si>
    <t>л-05-02</t>
  </si>
  <si>
    <t>л-05-03</t>
  </si>
  <si>
    <t>л-05-04</t>
  </si>
  <si>
    <t>л-05-05</t>
  </si>
  <si>
    <t>л-05-06</t>
  </si>
  <si>
    <t>л-05-07</t>
  </si>
  <si>
    <t>л-05-08</t>
  </si>
  <si>
    <t>л-05-09</t>
  </si>
  <si>
    <t>л-05-10</t>
  </si>
  <si>
    <t>л-05-11</t>
  </si>
  <si>
    <t>л-05-12</t>
  </si>
  <si>
    <t>л-05-13</t>
  </si>
  <si>
    <t>л-05-14</t>
  </si>
  <si>
    <t>л-05-15</t>
  </si>
  <si>
    <t>л-05-16</t>
  </si>
  <si>
    <t>л-05-17</t>
  </si>
  <si>
    <t>л-05-18</t>
  </si>
  <si>
    <t>л-05-19</t>
  </si>
  <si>
    <t>л-05-20</t>
  </si>
  <si>
    <t>л-05-21</t>
  </si>
  <si>
    <t>л-05-22</t>
  </si>
  <si>
    <t>л-05-23</t>
  </si>
  <si>
    <t>Абатуров</t>
  </si>
  <si>
    <t>Константин</t>
  </si>
  <si>
    <t>Сергеевич</t>
  </si>
  <si>
    <t>Алексеевич</t>
  </si>
  <si>
    <t>Бабиева</t>
  </si>
  <si>
    <t>Дарья</t>
  </si>
  <si>
    <t>Сергеевна</t>
  </si>
  <si>
    <t>Багалей</t>
  </si>
  <si>
    <t>Леонид</t>
  </si>
  <si>
    <t>Павлович</t>
  </si>
  <si>
    <t>Галеев</t>
  </si>
  <si>
    <t>Степан</t>
  </si>
  <si>
    <t>Романович</t>
  </si>
  <si>
    <t>Горбаносова</t>
  </si>
  <si>
    <t>Ольга</t>
  </si>
  <si>
    <t>Александровна</t>
  </si>
  <si>
    <t>Забавская</t>
  </si>
  <si>
    <t>Милана</t>
  </si>
  <si>
    <t>Кирилловна</t>
  </si>
  <si>
    <t>Задумов</t>
  </si>
  <si>
    <t>Павел</t>
  </si>
  <si>
    <t>Андреевич</t>
  </si>
  <si>
    <t>Зинатулина</t>
  </si>
  <si>
    <t>Карина</t>
  </si>
  <si>
    <t>Ренатовна</t>
  </si>
  <si>
    <t>Емельянов</t>
  </si>
  <si>
    <t>Дмитрий</t>
  </si>
  <si>
    <t>Владимирович</t>
  </si>
  <si>
    <t>Клепцова</t>
  </si>
  <si>
    <t>Анастасия</t>
  </si>
  <si>
    <t>Лой</t>
  </si>
  <si>
    <t>Сергей</t>
  </si>
  <si>
    <t>Лелюга</t>
  </si>
  <si>
    <t>Егор</t>
  </si>
  <si>
    <t>Антонович</t>
  </si>
  <si>
    <t>Мышевский</t>
  </si>
  <si>
    <t>Артём</t>
  </si>
  <si>
    <t>Викторович</t>
  </si>
  <si>
    <t>Мяги</t>
  </si>
  <si>
    <t>Тимофей</t>
  </si>
  <si>
    <t>Максимович</t>
  </si>
  <si>
    <t>Пеликова</t>
  </si>
  <si>
    <t>Регина</t>
  </si>
  <si>
    <t>Рубцова</t>
  </si>
  <si>
    <t>Маргарита</t>
  </si>
  <si>
    <t>Максимовна</t>
  </si>
  <si>
    <t>Гамазин</t>
  </si>
  <si>
    <t>Александр</t>
  </si>
  <si>
    <t>Таскаев</t>
  </si>
  <si>
    <t>Иванович</t>
  </si>
  <si>
    <t>Федореева</t>
  </si>
  <si>
    <t>Виктория</t>
  </si>
  <si>
    <t>Хромов</t>
  </si>
  <si>
    <t>Максим</t>
  </si>
  <si>
    <t>Вячеславович</t>
  </si>
  <si>
    <t>Чистякова</t>
  </si>
  <si>
    <t>Елизавета</t>
  </si>
  <si>
    <t>Андреевна</t>
  </si>
  <si>
    <t>л-06-01</t>
  </si>
  <si>
    <t>л-06-02</t>
  </si>
  <si>
    <t>л-06-03</t>
  </si>
  <si>
    <t>л-06-04</t>
  </si>
  <si>
    <t>л-06-05</t>
  </si>
  <si>
    <t>л-06-06</t>
  </si>
  <si>
    <t>л-06-07</t>
  </si>
  <si>
    <t>л-06-08</t>
  </si>
  <si>
    <t>л-06-09</t>
  </si>
  <si>
    <t>л-06-10</t>
  </si>
  <si>
    <t>л-06-11</t>
  </si>
  <si>
    <t>л-06-12</t>
  </si>
  <si>
    <t>л-06-13</t>
  </si>
  <si>
    <t>л-06-14</t>
  </si>
  <si>
    <t>л-06-15</t>
  </si>
  <si>
    <t>л-06-16</t>
  </si>
  <si>
    <t>л-06-17</t>
  </si>
  <si>
    <t>л-06-18</t>
  </si>
  <si>
    <t>л-06-19</t>
  </si>
  <si>
    <t>л-06-20</t>
  </si>
  <si>
    <t>л-06-21</t>
  </si>
  <si>
    <t>Авдиенко</t>
  </si>
  <si>
    <t>Вероника</t>
  </si>
  <si>
    <t>Ашуркина</t>
  </si>
  <si>
    <t>Ильинична</t>
  </si>
  <si>
    <t>Браницкая</t>
  </si>
  <si>
    <t>Алиса</t>
  </si>
  <si>
    <t>Викторовна</t>
  </si>
  <si>
    <t>Бугаев</t>
  </si>
  <si>
    <t>Евгеньевич</t>
  </si>
  <si>
    <t>Генералов</t>
  </si>
  <si>
    <t>Даниил</t>
  </si>
  <si>
    <t>Ильич</t>
  </si>
  <si>
    <t>Денисов</t>
  </si>
  <si>
    <t>Вадимович</t>
  </si>
  <si>
    <t>Зевакина</t>
  </si>
  <si>
    <t>Софья</t>
  </si>
  <si>
    <t>Дмитриевна</t>
  </si>
  <si>
    <t>Казаров</t>
  </si>
  <si>
    <t>Иван</t>
  </si>
  <si>
    <t>Александрович</t>
  </si>
  <si>
    <t>Категоренко</t>
  </si>
  <si>
    <t>Кира</t>
  </si>
  <si>
    <t>Ивановна</t>
  </si>
  <si>
    <t>Климашина</t>
  </si>
  <si>
    <t>Денисовна</t>
  </si>
  <si>
    <t>Лебедь</t>
  </si>
  <si>
    <t>Павловна</t>
  </si>
  <si>
    <t>Ловягина</t>
  </si>
  <si>
    <t>Алексеевна</t>
  </si>
  <si>
    <t>Окладникова</t>
  </si>
  <si>
    <t>Арина</t>
  </si>
  <si>
    <t>Евгеньевна</t>
  </si>
  <si>
    <t>Скомороха</t>
  </si>
  <si>
    <t>Суворов</t>
  </si>
  <si>
    <t>Станислав</t>
  </si>
  <si>
    <t>Анатольевич</t>
  </si>
  <si>
    <t>Сташко</t>
  </si>
  <si>
    <t>Олег</t>
  </si>
  <si>
    <t>Толоманенко</t>
  </si>
  <si>
    <t>Ульяна</t>
  </si>
  <si>
    <t>Шабанова</t>
  </si>
  <si>
    <t>Виталина</t>
  </si>
  <si>
    <t>Владимировна</t>
  </si>
  <si>
    <t>Шабалина</t>
  </si>
  <si>
    <t>Ангелина</t>
  </si>
  <si>
    <t>Шувалова</t>
  </si>
  <si>
    <t>Олеговна</t>
  </si>
  <si>
    <t>л-07-01</t>
  </si>
  <si>
    <t>л-07-02</t>
  </si>
  <si>
    <t>л-07-03</t>
  </si>
  <si>
    <t>л-07-04</t>
  </si>
  <si>
    <t>л-07-05</t>
  </si>
  <si>
    <t>л-07-06</t>
  </si>
  <si>
    <t>л-07-07</t>
  </si>
  <si>
    <t>л-07-08</t>
  </si>
  <si>
    <t>л-07-09</t>
  </si>
  <si>
    <t>л-07-10</t>
  </si>
  <si>
    <t>л-07-11</t>
  </si>
  <si>
    <t>л-07-12</t>
  </si>
  <si>
    <t>л-07-13</t>
  </si>
  <si>
    <t>л-07-14</t>
  </si>
  <si>
    <t>л-07-15</t>
  </si>
  <si>
    <t>л-07-16</t>
  </si>
  <si>
    <t>л-07-17</t>
  </si>
  <si>
    <t>л-07-18</t>
  </si>
  <si>
    <t>л-07-19</t>
  </si>
  <si>
    <t>Высоцкая</t>
  </si>
  <si>
    <t>Мария</t>
  </si>
  <si>
    <t>Девяткин</t>
  </si>
  <si>
    <t>Владислав</t>
  </si>
  <si>
    <t>Догаева</t>
  </si>
  <si>
    <t>Алёна</t>
  </si>
  <si>
    <t>Артемовна</t>
  </si>
  <si>
    <t>Зайковская</t>
  </si>
  <si>
    <t>Анжела</t>
  </si>
  <si>
    <t>Зыбина</t>
  </si>
  <si>
    <t>Дарина</t>
  </si>
  <si>
    <t>Евтеева</t>
  </si>
  <si>
    <t>Марина</t>
  </si>
  <si>
    <t>Епикова</t>
  </si>
  <si>
    <t>Игоревна</t>
  </si>
  <si>
    <t>Князев</t>
  </si>
  <si>
    <t>Валерьевич</t>
  </si>
  <si>
    <t>Крашенинников</t>
  </si>
  <si>
    <t>Русланович</t>
  </si>
  <si>
    <t>Мелкоедова</t>
  </si>
  <si>
    <t>Евгениевна</t>
  </si>
  <si>
    <t>Одай</t>
  </si>
  <si>
    <t>Валерия</t>
  </si>
  <si>
    <t>Прокопьева</t>
  </si>
  <si>
    <t>Политыкин</t>
  </si>
  <si>
    <t>Селиванов</t>
  </si>
  <si>
    <t>Сержин</t>
  </si>
  <si>
    <t>Андрей</t>
  </si>
  <si>
    <t>Талалуев</t>
  </si>
  <si>
    <t>Денис</t>
  </si>
  <si>
    <t>Титяева</t>
  </si>
  <si>
    <t>Филилеева</t>
  </si>
  <si>
    <t>Полина</t>
  </si>
  <si>
    <t>Вячеславовна</t>
  </si>
  <si>
    <t>Шмонова</t>
  </si>
  <si>
    <t>л-08-01</t>
  </si>
  <si>
    <t>л-08-02</t>
  </si>
  <si>
    <t>л-08-03</t>
  </si>
  <si>
    <t>л-08-04</t>
  </si>
  <si>
    <t>л-08-05</t>
  </si>
  <si>
    <t>л-08-06</t>
  </si>
  <si>
    <t>л-08-07</t>
  </si>
  <si>
    <t>л-08-08</t>
  </si>
  <si>
    <t>л-08-09</t>
  </si>
  <si>
    <t>л-08-10</t>
  </si>
  <si>
    <t>л-08-11</t>
  </si>
  <si>
    <t>л-08-12</t>
  </si>
  <si>
    <t>л-08-13</t>
  </si>
  <si>
    <t>л-08-14</t>
  </si>
  <si>
    <t>л-08-15</t>
  </si>
  <si>
    <t>Александрова</t>
  </si>
  <si>
    <t>Алеся</t>
  </si>
  <si>
    <t>Анганзарова</t>
  </si>
  <si>
    <t>Айзенберг</t>
  </si>
  <si>
    <t>Буханько</t>
  </si>
  <si>
    <t>Варвара</t>
  </si>
  <si>
    <t>Давыдова</t>
  </si>
  <si>
    <t>Элиза</t>
  </si>
  <si>
    <t>Николаевна</t>
  </si>
  <si>
    <t>Канаев</t>
  </si>
  <si>
    <t>Игоревич</t>
  </si>
  <si>
    <t>Козлаков</t>
  </si>
  <si>
    <t>Михайлович</t>
  </si>
  <si>
    <t>Куковицкая</t>
  </si>
  <si>
    <t>Эвилина</t>
  </si>
  <si>
    <t>Масленникова</t>
  </si>
  <si>
    <t>Ирина</t>
  </si>
  <si>
    <t>Павленко</t>
  </si>
  <si>
    <t>Протопопов</t>
  </si>
  <si>
    <t>Николаевич</t>
  </si>
  <si>
    <t>Струтинский</t>
  </si>
  <si>
    <t>Дмитриевич</t>
  </si>
  <si>
    <t>Толстова</t>
  </si>
  <si>
    <t>Романовна</t>
  </si>
  <si>
    <t>Хороброва</t>
  </si>
  <si>
    <t>Екатерина</t>
  </si>
  <si>
    <t>Черкасов</t>
  </si>
  <si>
    <t>л-09-01</t>
  </si>
  <si>
    <t>л-09-02</t>
  </si>
  <si>
    <t>л-09-03</t>
  </si>
  <si>
    <t>л-09-04</t>
  </si>
  <si>
    <t>л-09-05</t>
  </si>
  <si>
    <t>Андреева</t>
  </si>
  <si>
    <t>Ахматынова</t>
  </si>
  <si>
    <t>Безухова</t>
  </si>
  <si>
    <t>Дядечкин</t>
  </si>
  <si>
    <t>Илья</t>
  </si>
  <si>
    <t>Олегович</t>
  </si>
  <si>
    <t>Корнюхова</t>
  </si>
  <si>
    <t>Демьяновна</t>
  </si>
  <si>
    <t>Пантелеева Т.В.</t>
  </si>
  <si>
    <t>Кожевникова Д.Г.</t>
  </si>
  <si>
    <t>л-10-01</t>
  </si>
  <si>
    <t>л-10-02</t>
  </si>
  <si>
    <t>л-10-03</t>
  </si>
  <si>
    <t>л-10-04</t>
  </si>
  <si>
    <t>л-10-05</t>
  </si>
  <si>
    <t>л-10-06</t>
  </si>
  <si>
    <t>л-10-07</t>
  </si>
  <si>
    <t>Александров</t>
  </si>
  <si>
    <t>Ищенко</t>
  </si>
  <si>
    <t>Колясников</t>
  </si>
  <si>
    <t>Никита</t>
  </si>
  <si>
    <t>Репринцев</t>
  </si>
  <si>
    <t>Роднин</t>
  </si>
  <si>
    <t>Валерий</t>
  </si>
  <si>
    <t>Сизова</t>
  </si>
  <si>
    <t>Алина</t>
  </si>
  <si>
    <t>Шаркова</t>
  </si>
  <si>
    <t>Юринская Е.Н.</t>
  </si>
  <si>
    <t>Болышева Н.Н.</t>
  </si>
  <si>
    <t>л-11-01</t>
  </si>
  <si>
    <t>л-11-02</t>
  </si>
  <si>
    <t>л-11-03</t>
  </si>
  <si>
    <t>л-11-04</t>
  </si>
  <si>
    <t>л-11-05</t>
  </si>
  <si>
    <t>л-11-06</t>
  </si>
  <si>
    <t>Белоусова</t>
  </si>
  <si>
    <t>Васильевна</t>
  </si>
  <si>
    <t>Величко</t>
  </si>
  <si>
    <t>Вадимовна</t>
  </si>
  <si>
    <t>Данилкина</t>
  </si>
  <si>
    <t>Карпухин</t>
  </si>
  <si>
    <t>Кригир</t>
  </si>
  <si>
    <t>Михайловна</t>
  </si>
  <si>
    <t>Цыбаева</t>
  </si>
  <si>
    <t>Светлана</t>
  </si>
  <si>
    <t>Казакова Л.А.</t>
  </si>
  <si>
    <t>Станкевич Л.В.</t>
  </si>
  <si>
    <t>Призер</t>
  </si>
  <si>
    <t>Победитель</t>
  </si>
  <si>
    <t xml:space="preserve">Алексеенко </t>
  </si>
  <si>
    <t>Даниловна</t>
  </si>
  <si>
    <t xml:space="preserve">Ахматынов </t>
  </si>
  <si>
    <t xml:space="preserve">Матвей </t>
  </si>
  <si>
    <t xml:space="preserve">Дорохин </t>
  </si>
  <si>
    <t>Кузнецов</t>
  </si>
  <si>
    <t>Кропышев</t>
  </si>
  <si>
    <t>Артем</t>
  </si>
  <si>
    <t>Тимошенко</t>
  </si>
  <si>
    <t>Фех</t>
  </si>
  <si>
    <t xml:space="preserve">Милена </t>
  </si>
  <si>
    <t>л-05-24</t>
  </si>
  <si>
    <t>л-05-25</t>
  </si>
  <si>
    <t>л-05-26</t>
  </si>
  <si>
    <t>л-05-27</t>
  </si>
  <si>
    <t>л-05-28</t>
  </si>
  <si>
    <t>КожевниковаД.Г.</t>
  </si>
  <si>
    <t xml:space="preserve">Колесников </t>
  </si>
  <si>
    <r>
      <rPr>
        <sz val="12"/>
        <rFont val="Arial Cyr"/>
        <charset val="204"/>
      </rPr>
      <t>Кожевникова Д.Г</t>
    </r>
    <r>
      <rPr>
        <sz val="16"/>
        <rFont val="Arial Cyr"/>
        <charset val="204"/>
      </rPr>
      <t>.</t>
    </r>
  </si>
  <si>
    <t>Старцева М.А.</t>
  </si>
  <si>
    <r>
      <rPr>
        <sz val="12"/>
        <rFont val="Calibri"/>
        <family val="2"/>
        <charset val="204"/>
        <scheme val="minor"/>
      </rPr>
      <t>Старцева М. А</t>
    </r>
    <r>
      <rPr>
        <sz val="16"/>
        <rFont val="Calibri"/>
        <family val="2"/>
        <charset val="204"/>
        <scheme val="minor"/>
      </rPr>
      <t>.</t>
    </r>
  </si>
  <si>
    <r>
      <t xml:space="preserve">Дата проведения: </t>
    </r>
    <r>
      <rPr>
        <b/>
        <sz val="12"/>
        <color theme="1"/>
        <rFont val="Calibri"/>
        <family val="2"/>
        <charset val="204"/>
        <scheme val="minor"/>
      </rPr>
      <t>25 сентября</t>
    </r>
  </si>
  <si>
    <r>
      <rPr>
        <sz val="12"/>
        <rFont val="Calibri"/>
        <family val="2"/>
        <charset val="204"/>
        <scheme val="minor"/>
      </rPr>
      <t>Старцева М. А.</t>
    </r>
  </si>
  <si>
    <t>Старцева М.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</si>
</sst>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12" fillId="0" borderId="1" xfId="2" applyFont="1" applyFill="1" applyBorder="1" applyAlignment="1">
      <alignment horizontal="center"/>
    </xf>
    <xf numFmtId="0" fontId="11" fillId="0" borderId="1" xfId="2" applyFont="1" applyFill="1" applyBorder="1" applyAlignment="1"/>
    <xf numFmtId="0" fontId="12" fillId="0" borderId="1" xfId="2" applyFont="1" applyFill="1" applyBorder="1" applyAlignment="1"/>
    <xf numFmtId="0" fontId="11" fillId="0" borderId="1" xfId="3" applyFont="1" applyBorder="1"/>
    <xf numFmtId="0" fontId="12" fillId="0" borderId="1" xfId="2" applyFont="1" applyFill="1" applyBorder="1" applyAlignment="1">
      <alignment horizontal="left"/>
    </xf>
    <xf numFmtId="0" fontId="11" fillId="0" borderId="1" xfId="3" applyFont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/>
    </xf>
    <xf numFmtId="0" fontId="12" fillId="0" borderId="0" xfId="2" applyFont="1" applyFill="1" applyBorder="1" applyAlignment="1"/>
    <xf numFmtId="0" fontId="6" fillId="0" borderId="1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5" fillId="0" borderId="1" xfId="2" applyFill="1" applyBorder="1" applyAlignment="1"/>
    <xf numFmtId="0" fontId="11" fillId="0" borderId="1" xfId="3" applyFont="1" applyBorder="1" applyAlignment="1">
      <alignment horizontal="left"/>
    </xf>
    <xf numFmtId="0" fontId="5" fillId="0" borderId="1" xfId="2" applyFill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2" fillId="0" borderId="0" xfId="2" applyFont="1" applyFill="1" applyAlignment="1">
      <alignment horizontal="left" vertical="top"/>
    </xf>
    <xf numFmtId="0" fontId="11" fillId="0" borderId="0" xfId="0" applyFont="1" applyBorder="1" applyAlignment="1">
      <alignment horizontal="left"/>
    </xf>
    <xf numFmtId="0" fontId="12" fillId="0" borderId="0" xfId="2" applyFont="1" applyFill="1" applyAlignment="1"/>
    <xf numFmtId="0" fontId="11" fillId="0" borderId="1" xfId="0" applyFont="1" applyBorder="1"/>
    <xf numFmtId="0" fontId="12" fillId="0" borderId="0" xfId="2" applyFont="1" applyAlignment="1"/>
    <xf numFmtId="0" fontId="12" fillId="0" borderId="0" xfId="2" applyFont="1" applyAlignment="1">
      <alignment horizontal="left"/>
    </xf>
    <xf numFmtId="0" fontId="12" fillId="0" borderId="0" xfId="2" applyFont="1" applyFill="1" applyAlignment="1">
      <alignment vertical="center"/>
    </xf>
    <xf numFmtId="0" fontId="14" fillId="0" borderId="0" xfId="0" applyFont="1" applyAlignment="1">
      <alignment horizontal="left"/>
    </xf>
    <xf numFmtId="0" fontId="16" fillId="0" borderId="2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2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3" xfId="2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421750.kiasuo.ru/ous/4626961/students/1240000000091447948" TargetMode="External"/><Relationship Id="rId13" Type="http://schemas.openxmlformats.org/officeDocument/2006/relationships/hyperlink" Target="https://421750.kiasuo.ru/ous/4626961/students/1240000000078523884" TargetMode="External"/><Relationship Id="rId18" Type="http://schemas.openxmlformats.org/officeDocument/2006/relationships/hyperlink" Target="https://421750.kiasuo.ru/ous/4626961/students/1240000000160931865" TargetMode="External"/><Relationship Id="rId3" Type="http://schemas.openxmlformats.org/officeDocument/2006/relationships/hyperlink" Target="https://421750.kiasuo.ru/ous/4626961/students/1240000000078808498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421750.kiasuo.ru/ous/4626961/students/1240000000078523996" TargetMode="External"/><Relationship Id="rId12" Type="http://schemas.openxmlformats.org/officeDocument/2006/relationships/hyperlink" Target="https://421750.kiasuo.ru/ous/4626961/students/1240000000224921674" TargetMode="External"/><Relationship Id="rId17" Type="http://schemas.openxmlformats.org/officeDocument/2006/relationships/hyperlink" Target="https://421750.kiasuo.ru/ous/4626961/students/1240000000388665611" TargetMode="External"/><Relationship Id="rId2" Type="http://schemas.openxmlformats.org/officeDocument/2006/relationships/hyperlink" Target="https://421750.kiasuo.ru/ous/4626961/students/1240000000079034730" TargetMode="External"/><Relationship Id="rId16" Type="http://schemas.openxmlformats.org/officeDocument/2006/relationships/hyperlink" Target="https://421750.kiasuo.ru/ous/4626961/students/1240000000157223056" TargetMode="External"/><Relationship Id="rId20" Type="http://schemas.openxmlformats.org/officeDocument/2006/relationships/hyperlink" Target="https://421750.kiasuo.ru/ous/4626961/students/1240000000358098288" TargetMode="External"/><Relationship Id="rId1" Type="http://schemas.openxmlformats.org/officeDocument/2006/relationships/hyperlink" Target="https://421750.kiasuo.ru/ous/4626961/students/1240000000078523905" TargetMode="External"/><Relationship Id="rId6" Type="http://schemas.openxmlformats.org/officeDocument/2006/relationships/hyperlink" Target="https://421750.kiasuo.ru/ous/4626961/students/1240000000085775021" TargetMode="External"/><Relationship Id="rId11" Type="http://schemas.openxmlformats.org/officeDocument/2006/relationships/hyperlink" Target="https://421750.kiasuo.ru/ous/4626961/students/1240000000078523975" TargetMode="External"/><Relationship Id="rId5" Type="http://schemas.openxmlformats.org/officeDocument/2006/relationships/hyperlink" Target="https://421750.kiasuo.ru/ous/4626961/students/1240000000078524059" TargetMode="External"/><Relationship Id="rId15" Type="http://schemas.openxmlformats.org/officeDocument/2006/relationships/hyperlink" Target="https://421750.kiasuo.ru/ous/4626961/students/1240000000078523947" TargetMode="External"/><Relationship Id="rId10" Type="http://schemas.openxmlformats.org/officeDocument/2006/relationships/hyperlink" Target="https://421750.kiasuo.ru/ous/4626961/students/1240000000078524045" TargetMode="External"/><Relationship Id="rId19" Type="http://schemas.openxmlformats.org/officeDocument/2006/relationships/hyperlink" Target="https://421750.kiasuo.ru/ous/4626961/students/1240000000160932455" TargetMode="External"/><Relationship Id="rId4" Type="http://schemas.openxmlformats.org/officeDocument/2006/relationships/hyperlink" Target="https://421750.kiasuo.ru/ous/4626961/students/1240000000078523940" TargetMode="External"/><Relationship Id="rId9" Type="http://schemas.openxmlformats.org/officeDocument/2006/relationships/hyperlink" Target="https://421750.kiasuo.ru/ous/4626961/students/1240000000280487571" TargetMode="External"/><Relationship Id="rId14" Type="http://schemas.openxmlformats.org/officeDocument/2006/relationships/hyperlink" Target="https://421750.kiasuo.ru/ous/4626961/students/12400000000785239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421750.kiasuo.ru/ous/4626961/students/1240000000034081329" TargetMode="External"/><Relationship Id="rId13" Type="http://schemas.openxmlformats.org/officeDocument/2006/relationships/hyperlink" Target="https://421750.kiasuo.ru/ous/4626961/students/1240000000034081234" TargetMode="External"/><Relationship Id="rId18" Type="http://schemas.openxmlformats.org/officeDocument/2006/relationships/hyperlink" Target="https://421750.kiasuo.ru/ous/4626961/students/1240000000036808352" TargetMode="External"/><Relationship Id="rId3" Type="http://schemas.openxmlformats.org/officeDocument/2006/relationships/hyperlink" Target="https://421750.kiasuo.ru/ous/4626961/students/1240000000034081364" TargetMode="External"/><Relationship Id="rId7" Type="http://schemas.openxmlformats.org/officeDocument/2006/relationships/hyperlink" Target="https://421750.kiasuo.ru/ous/4626961/students/1240000000034081374" TargetMode="External"/><Relationship Id="rId12" Type="http://schemas.openxmlformats.org/officeDocument/2006/relationships/hyperlink" Target="https://421750.kiasuo.ru/ous/4626961/students/1240000000034081404" TargetMode="External"/><Relationship Id="rId17" Type="http://schemas.openxmlformats.org/officeDocument/2006/relationships/hyperlink" Target="https://421750.kiasuo.ru/ous/4626961/students/1240000000034081379" TargetMode="External"/><Relationship Id="rId2" Type="http://schemas.openxmlformats.org/officeDocument/2006/relationships/hyperlink" Target="https://421750.kiasuo.ru/ous/4626961/students/1240000000034081419" TargetMode="External"/><Relationship Id="rId16" Type="http://schemas.openxmlformats.org/officeDocument/2006/relationships/hyperlink" Target="https://421750.kiasuo.ru/ous/4626961/students/124000000019490658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421750.kiasuo.ru/ous/4626961/students/1240000000036805800" TargetMode="External"/><Relationship Id="rId6" Type="http://schemas.openxmlformats.org/officeDocument/2006/relationships/hyperlink" Target="https://421750.kiasuo.ru/ous/4626961/students/1240000000056917223" TargetMode="External"/><Relationship Id="rId11" Type="http://schemas.openxmlformats.org/officeDocument/2006/relationships/hyperlink" Target="https://421750.kiasuo.ru/ous/4626961/students/1240000000036805791" TargetMode="External"/><Relationship Id="rId5" Type="http://schemas.openxmlformats.org/officeDocument/2006/relationships/hyperlink" Target="https://421750.kiasuo.ru/ous/4626961/students/1240000000105614576" TargetMode="External"/><Relationship Id="rId15" Type="http://schemas.openxmlformats.org/officeDocument/2006/relationships/hyperlink" Target="https://421750.kiasuo.ru/ous/4626961/students/1240000000067650953" TargetMode="External"/><Relationship Id="rId10" Type="http://schemas.openxmlformats.org/officeDocument/2006/relationships/hyperlink" Target="https://421750.kiasuo.ru/ous/4626961/students/1240000000034081339" TargetMode="External"/><Relationship Id="rId19" Type="http://schemas.openxmlformats.org/officeDocument/2006/relationships/hyperlink" Target="https://421750.kiasuo.ru/ous/4626961/students/1240000000036806087" TargetMode="External"/><Relationship Id="rId4" Type="http://schemas.openxmlformats.org/officeDocument/2006/relationships/hyperlink" Target="https://421750.kiasuo.ru/ous/4626961/students/1240000000106053141" TargetMode="External"/><Relationship Id="rId9" Type="http://schemas.openxmlformats.org/officeDocument/2006/relationships/hyperlink" Target="https://421750.kiasuo.ru/ous/4626961/students/1240000000281482116" TargetMode="External"/><Relationship Id="rId14" Type="http://schemas.openxmlformats.org/officeDocument/2006/relationships/hyperlink" Target="https://421750.kiasuo.ru/ous/4626961/students/124000000006911584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421750.kiasuo.ru/ous/4626961/students/1240000000001681876" TargetMode="External"/><Relationship Id="rId13" Type="http://schemas.openxmlformats.org/officeDocument/2006/relationships/hyperlink" Target="https://421750.kiasuo.ru/ous/4626961/students/1240000000001108884" TargetMode="External"/><Relationship Id="rId3" Type="http://schemas.openxmlformats.org/officeDocument/2006/relationships/hyperlink" Target="https://421750.kiasuo.ru/ous/4626961/students/1240000000280736539" TargetMode="External"/><Relationship Id="rId7" Type="http://schemas.openxmlformats.org/officeDocument/2006/relationships/hyperlink" Target="https://421750.kiasuo.ru/ous/4626961/students/1240000000000898407" TargetMode="External"/><Relationship Id="rId12" Type="http://schemas.openxmlformats.org/officeDocument/2006/relationships/hyperlink" Target="https://421750.kiasuo.ru/ous/4626961/students/1240000000000897678" TargetMode="External"/><Relationship Id="rId2" Type="http://schemas.openxmlformats.org/officeDocument/2006/relationships/hyperlink" Target="https://421750.kiasuo.ru/ous/4626961/students/1240000000004618837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421750.kiasuo.ru/ous/4626961/students/1240000000540387587" TargetMode="External"/><Relationship Id="rId6" Type="http://schemas.openxmlformats.org/officeDocument/2006/relationships/hyperlink" Target="https://421750.kiasuo.ru/ous/4626961/students/1240000000004618709" TargetMode="External"/><Relationship Id="rId11" Type="http://schemas.openxmlformats.org/officeDocument/2006/relationships/hyperlink" Target="https://421750.kiasuo.ru/ous/4626961/students/1240000000004618459" TargetMode="External"/><Relationship Id="rId5" Type="http://schemas.openxmlformats.org/officeDocument/2006/relationships/hyperlink" Target="https://421750.kiasuo.ru/ous/4626961/students/1240000000000897767" TargetMode="External"/><Relationship Id="rId15" Type="http://schemas.openxmlformats.org/officeDocument/2006/relationships/hyperlink" Target="https://421750.kiasuo.ru/ous/4626961/students/1240000000000898563" TargetMode="External"/><Relationship Id="rId10" Type="http://schemas.openxmlformats.org/officeDocument/2006/relationships/hyperlink" Target="https://421750.kiasuo.ru/ous/4626961/students/1240000000000886964" TargetMode="External"/><Relationship Id="rId4" Type="http://schemas.openxmlformats.org/officeDocument/2006/relationships/hyperlink" Target="https://421750.kiasuo.ru/ous/4626961/students/1240000000540381356" TargetMode="External"/><Relationship Id="rId9" Type="http://schemas.openxmlformats.org/officeDocument/2006/relationships/hyperlink" Target="https://421750.kiasuo.ru/ous/4626961/students/1240000000000897756" TargetMode="External"/><Relationship Id="rId14" Type="http://schemas.openxmlformats.org/officeDocument/2006/relationships/hyperlink" Target="https://421750.kiasuo.ru/ous/4626961/students/124000000000088460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421750.kiasuo.ru/ous/4626961/students/2442175000001309149" TargetMode="External"/><Relationship Id="rId2" Type="http://schemas.openxmlformats.org/officeDocument/2006/relationships/hyperlink" Target="https://421750.kiasuo.ru/ous/4626961/students/2442175000001386742" TargetMode="External"/><Relationship Id="rId1" Type="http://schemas.openxmlformats.org/officeDocument/2006/relationships/hyperlink" Target="https://421750.kiasuo.ru/ous/4626961/students/244217500000130913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421750.kiasuo.ru/ous/4626961/students/2442175000001308930" TargetMode="External"/><Relationship Id="rId4" Type="http://schemas.openxmlformats.org/officeDocument/2006/relationships/hyperlink" Target="https://421750.kiasuo.ru/ous/4626961/students/244217500000130903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421750.kiasuo.ru/ous/4626961/students/1240000000541812971" TargetMode="External"/><Relationship Id="rId7" Type="http://schemas.openxmlformats.org/officeDocument/2006/relationships/hyperlink" Target="https://421750.kiasuo.ru/ous/4626961/students/1240000000541813152" TargetMode="External"/><Relationship Id="rId2" Type="http://schemas.openxmlformats.org/officeDocument/2006/relationships/hyperlink" Target="https://421750.kiasuo.ru/ous/4626961/students/1240000000541811900" TargetMode="External"/><Relationship Id="rId1" Type="http://schemas.openxmlformats.org/officeDocument/2006/relationships/hyperlink" Target="https://421750.kiasuo.ru/ous/4626961/students/1240000000541812866" TargetMode="External"/><Relationship Id="rId6" Type="http://schemas.openxmlformats.org/officeDocument/2006/relationships/hyperlink" Target="https://421750.kiasuo.ru/ous/4626961/students/1240000000541813134" TargetMode="External"/><Relationship Id="rId5" Type="http://schemas.openxmlformats.org/officeDocument/2006/relationships/hyperlink" Target="https://421750.kiasuo.ru/ous/4626961/students/1240000000541813097" TargetMode="External"/><Relationship Id="rId4" Type="http://schemas.openxmlformats.org/officeDocument/2006/relationships/hyperlink" Target="https://421750.kiasuo.ru/ous/4626961/students/124000000054181307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421750.kiasuo.ru/ous/4626961/students/1240000000359084750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421750.kiasuo.ru/ous/4626961/students/1240000000359086228" TargetMode="External"/><Relationship Id="rId1" Type="http://schemas.openxmlformats.org/officeDocument/2006/relationships/hyperlink" Target="https://421750.kiasuo.ru/ous/4626961/students/1240000000359086031" TargetMode="External"/><Relationship Id="rId6" Type="http://schemas.openxmlformats.org/officeDocument/2006/relationships/hyperlink" Target="https://421750.kiasuo.ru/ous/4626961/students/1240000000359084973" TargetMode="External"/><Relationship Id="rId5" Type="http://schemas.openxmlformats.org/officeDocument/2006/relationships/hyperlink" Target="https://421750.kiasuo.ru/ous/4626961/students/1240000000359084990" TargetMode="External"/><Relationship Id="rId4" Type="http://schemas.openxmlformats.org/officeDocument/2006/relationships/hyperlink" Target="https://421750.kiasuo.ru/ous/4626961/students/124000000035908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zoomScale="89" zoomScaleNormal="89" workbookViewId="0">
      <selection activeCell="D6" sqref="D6:D7"/>
    </sheetView>
  </sheetViews>
  <sheetFormatPr defaultRowHeight="15.75" x14ac:dyDescent="0.25"/>
  <cols>
    <col min="1" max="1" width="7.5703125" style="53" customWidth="1"/>
    <col min="2" max="6" width="21.85546875" style="53" customWidth="1"/>
    <col min="7" max="7" width="12" style="53" customWidth="1"/>
    <col min="8" max="8" width="11.28515625" style="53" customWidth="1"/>
    <col min="9" max="10" width="12.140625" style="53" customWidth="1"/>
    <col min="11" max="11" width="19" style="53" customWidth="1"/>
    <col min="12" max="12" width="19.85546875" style="53" customWidth="1"/>
    <col min="13" max="16384" width="9.140625" style="53"/>
  </cols>
  <sheetData>
    <row r="2" spans="1:33" x14ac:dyDescent="0.2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x14ac:dyDescent="0.25">
      <c r="A3" s="65" t="s">
        <v>7</v>
      </c>
      <c r="B3" s="65"/>
      <c r="C3" s="47"/>
      <c r="D3" s="47"/>
      <c r="E3" s="47"/>
      <c r="F3" s="47"/>
      <c r="G3" s="47"/>
      <c r="H3" s="47"/>
      <c r="M3" s="47"/>
      <c r="N3" s="47"/>
      <c r="Q3" s="47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8"/>
      <c r="AG3" s="46"/>
    </row>
    <row r="4" spans="1:33" x14ac:dyDescent="0.25">
      <c r="A4" s="67" t="s">
        <v>346</v>
      </c>
      <c r="B4" s="67"/>
      <c r="C4" s="47"/>
      <c r="D4" s="47"/>
      <c r="E4" s="47"/>
      <c r="F4" s="47"/>
      <c r="G4" s="49" t="s">
        <v>9</v>
      </c>
      <c r="H4" s="49"/>
      <c r="J4" s="50">
        <v>30</v>
      </c>
      <c r="N4" s="47"/>
      <c r="Q4" s="47"/>
      <c r="R4" s="46"/>
      <c r="S4" s="46"/>
      <c r="T4" s="46"/>
      <c r="U4" s="46"/>
      <c r="V4" s="46"/>
      <c r="W4" s="46"/>
      <c r="X4" s="46"/>
      <c r="AG4" s="46"/>
    </row>
    <row r="5" spans="1:33" x14ac:dyDescent="0.25">
      <c r="A5" s="65" t="s">
        <v>8</v>
      </c>
      <c r="B5" s="65"/>
      <c r="C5" s="40" t="s">
        <v>304</v>
      </c>
      <c r="D5" s="47"/>
      <c r="E5" s="47"/>
      <c r="F5" s="47"/>
      <c r="G5" s="65" t="s">
        <v>10</v>
      </c>
      <c r="H5" s="65"/>
      <c r="N5" s="47"/>
      <c r="Q5" s="49"/>
      <c r="R5" s="46"/>
      <c r="S5" s="46"/>
      <c r="T5" s="46"/>
      <c r="U5" s="46"/>
      <c r="V5" s="46"/>
      <c r="W5" s="46"/>
      <c r="X5" s="46"/>
      <c r="AG5" s="46"/>
    </row>
    <row r="6" spans="1:33" x14ac:dyDescent="0.25">
      <c r="A6" s="65" t="s">
        <v>4</v>
      </c>
      <c r="B6" s="65"/>
      <c r="C6" s="40" t="s">
        <v>285</v>
      </c>
      <c r="D6" s="42" t="s">
        <v>303</v>
      </c>
      <c r="E6" s="49"/>
      <c r="F6" s="49"/>
      <c r="G6" s="65" t="s">
        <v>11</v>
      </c>
      <c r="H6" s="65"/>
      <c r="I6" s="65"/>
      <c r="J6" s="65"/>
      <c r="K6" s="65"/>
      <c r="N6" s="49"/>
      <c r="Q6" s="49"/>
      <c r="R6" s="46"/>
      <c r="S6" s="46"/>
      <c r="T6" s="46"/>
      <c r="U6" s="46"/>
      <c r="V6" s="46"/>
      <c r="W6" s="46"/>
      <c r="X6" s="46"/>
      <c r="AG6" s="46"/>
    </row>
    <row r="7" spans="1:33" x14ac:dyDescent="0.25">
      <c r="A7" s="46"/>
      <c r="B7" s="46"/>
      <c r="C7" s="40" t="s">
        <v>284</v>
      </c>
      <c r="D7" s="42" t="s">
        <v>344</v>
      </c>
      <c r="E7" s="46"/>
      <c r="F7" s="46"/>
      <c r="G7" s="49" t="s">
        <v>6</v>
      </c>
      <c r="H7" s="49" t="s">
        <v>12</v>
      </c>
      <c r="I7" s="49"/>
      <c r="N7" s="46"/>
      <c r="Q7" s="46"/>
      <c r="R7" s="46"/>
      <c r="S7" s="46"/>
      <c r="T7" s="46"/>
      <c r="U7" s="46"/>
      <c r="V7" s="46"/>
      <c r="W7" s="46"/>
      <c r="X7" s="46"/>
      <c r="AG7" s="46"/>
    </row>
    <row r="8" spans="1:33" x14ac:dyDescent="0.25">
      <c r="A8" s="51"/>
      <c r="B8" s="51"/>
      <c r="C8" s="40" t="s">
        <v>321</v>
      </c>
      <c r="D8" s="51"/>
      <c r="E8" s="51"/>
      <c r="F8" s="51"/>
      <c r="G8" s="49" t="s">
        <v>5</v>
      </c>
      <c r="H8" s="49" t="s">
        <v>13</v>
      </c>
      <c r="I8" s="49"/>
      <c r="M8" s="49"/>
      <c r="N8" s="52"/>
    </row>
    <row r="9" spans="1:33" x14ac:dyDescent="0.25">
      <c r="C9" s="40" t="s">
        <v>322</v>
      </c>
    </row>
    <row r="10" spans="1:33" ht="15" customHeight="1" x14ac:dyDescent="0.25">
      <c r="A10" s="59" t="s">
        <v>0</v>
      </c>
      <c r="B10" s="61" t="s">
        <v>1</v>
      </c>
      <c r="C10" s="61" t="s">
        <v>15</v>
      </c>
      <c r="D10" s="61" t="s">
        <v>16</v>
      </c>
      <c r="E10" s="61" t="s">
        <v>17</v>
      </c>
      <c r="F10" s="61" t="s">
        <v>25</v>
      </c>
      <c r="G10" s="61" t="s">
        <v>18</v>
      </c>
      <c r="H10" s="61" t="s">
        <v>19</v>
      </c>
      <c r="I10" s="61" t="s">
        <v>20</v>
      </c>
      <c r="J10" s="61" t="s">
        <v>14</v>
      </c>
      <c r="K10" s="59" t="s">
        <v>2</v>
      </c>
      <c r="L10" s="59" t="s">
        <v>3</v>
      </c>
    </row>
    <row r="11" spans="1:33" s="57" customFormat="1" ht="15.75" customHeight="1" x14ac:dyDescent="0.25">
      <c r="A11" s="60"/>
      <c r="B11" s="62"/>
      <c r="C11" s="63"/>
      <c r="D11" s="63"/>
      <c r="E11" s="63"/>
      <c r="F11" s="63"/>
      <c r="G11" s="63"/>
      <c r="H11" s="63"/>
      <c r="I11" s="63"/>
      <c r="J11" s="62"/>
      <c r="K11" s="64"/>
      <c r="L11" s="60"/>
    </row>
    <row r="12" spans="1:33" x14ac:dyDescent="0.25">
      <c r="A12" s="32">
        <v>1</v>
      </c>
      <c r="B12" s="32" t="s">
        <v>26</v>
      </c>
      <c r="C12" s="54" t="s">
        <v>49</v>
      </c>
      <c r="D12" s="54" t="s">
        <v>50</v>
      </c>
      <c r="E12" s="54" t="s">
        <v>51</v>
      </c>
      <c r="F12" s="32" t="s">
        <v>284</v>
      </c>
      <c r="G12" s="32">
        <v>3</v>
      </c>
      <c r="H12" s="32">
        <v>0</v>
      </c>
      <c r="I12" s="34">
        <v>5</v>
      </c>
      <c r="J12" s="34">
        <f>G12+H12+I12</f>
        <v>8</v>
      </c>
      <c r="K12" s="34">
        <f>J12/30*100</f>
        <v>26.666666666666668</v>
      </c>
      <c r="L12" s="34"/>
    </row>
    <row r="13" spans="1:33" x14ac:dyDescent="0.25">
      <c r="A13" s="32">
        <v>2</v>
      </c>
      <c r="B13" s="32" t="s">
        <v>27</v>
      </c>
      <c r="C13" s="54" t="s">
        <v>325</v>
      </c>
      <c r="D13" s="54" t="s">
        <v>129</v>
      </c>
      <c r="E13" s="54" t="s">
        <v>326</v>
      </c>
      <c r="F13" s="44" t="s">
        <v>347</v>
      </c>
      <c r="G13" s="34">
        <v>0</v>
      </c>
      <c r="H13" s="34">
        <v>2</v>
      </c>
      <c r="I13" s="34">
        <v>5</v>
      </c>
      <c r="J13" s="34">
        <f t="shared" ref="J13:J58" si="0">G13+H13+I13</f>
        <v>7</v>
      </c>
      <c r="K13" s="34">
        <f t="shared" ref="K13:K58" si="1">J13/30*100</f>
        <v>23.333333333333332</v>
      </c>
      <c r="L13" s="34"/>
    </row>
    <row r="14" spans="1:33" x14ac:dyDescent="0.25">
      <c r="A14" s="32">
        <v>3</v>
      </c>
      <c r="B14" s="32" t="s">
        <v>28</v>
      </c>
      <c r="C14" s="34" t="s">
        <v>327</v>
      </c>
      <c r="D14" s="34" t="s">
        <v>328</v>
      </c>
      <c r="E14" s="34" t="s">
        <v>52</v>
      </c>
      <c r="F14" s="32" t="s">
        <v>284</v>
      </c>
      <c r="G14" s="34">
        <v>8</v>
      </c>
      <c r="H14" s="34">
        <v>5</v>
      </c>
      <c r="I14" s="34">
        <v>0</v>
      </c>
      <c r="J14" s="34">
        <f t="shared" si="0"/>
        <v>13</v>
      </c>
      <c r="K14" s="34">
        <f t="shared" si="1"/>
        <v>43.333333333333336</v>
      </c>
      <c r="L14" s="34"/>
    </row>
    <row r="15" spans="1:33" x14ac:dyDescent="0.25">
      <c r="A15" s="32">
        <v>4</v>
      </c>
      <c r="B15" s="32" t="s">
        <v>29</v>
      </c>
      <c r="C15" s="54" t="s">
        <v>53</v>
      </c>
      <c r="D15" s="54" t="s">
        <v>54</v>
      </c>
      <c r="E15" s="54" t="s">
        <v>55</v>
      </c>
      <c r="F15" s="32" t="s">
        <v>321</v>
      </c>
      <c r="G15" s="34">
        <v>0</v>
      </c>
      <c r="H15" s="34">
        <v>0</v>
      </c>
      <c r="I15" s="34">
        <v>0</v>
      </c>
      <c r="J15" s="34">
        <f t="shared" si="0"/>
        <v>0</v>
      </c>
      <c r="K15" s="34">
        <f>J15/30*100</f>
        <v>0</v>
      </c>
      <c r="L15" s="34"/>
    </row>
    <row r="16" spans="1:33" x14ac:dyDescent="0.25">
      <c r="A16" s="32">
        <v>5</v>
      </c>
      <c r="B16" s="32" t="s">
        <v>30</v>
      </c>
      <c r="C16" s="54" t="s">
        <v>56</v>
      </c>
      <c r="D16" s="54" t="s">
        <v>57</v>
      </c>
      <c r="E16" s="54" t="s">
        <v>58</v>
      </c>
      <c r="F16" s="32" t="s">
        <v>284</v>
      </c>
      <c r="G16" s="34">
        <v>9</v>
      </c>
      <c r="H16" s="34">
        <v>14</v>
      </c>
      <c r="I16" s="34">
        <v>5</v>
      </c>
      <c r="J16" s="34">
        <f t="shared" si="0"/>
        <v>28</v>
      </c>
      <c r="K16" s="34">
        <f>J16/30*100</f>
        <v>93.333333333333329</v>
      </c>
      <c r="L16" s="34" t="s">
        <v>323</v>
      </c>
    </row>
    <row r="17" spans="1:12" x14ac:dyDescent="0.25">
      <c r="A17" s="32">
        <v>6</v>
      </c>
      <c r="B17" s="32" t="s">
        <v>31</v>
      </c>
      <c r="C17" s="54" t="s">
        <v>59</v>
      </c>
      <c r="D17" s="54" t="s">
        <v>60</v>
      </c>
      <c r="E17" s="54" t="s">
        <v>61</v>
      </c>
      <c r="F17" s="32" t="s">
        <v>284</v>
      </c>
      <c r="G17" s="34">
        <v>10</v>
      </c>
      <c r="H17" s="34">
        <v>11</v>
      </c>
      <c r="I17" s="34">
        <v>2</v>
      </c>
      <c r="J17" s="34">
        <f>G17+H17+I17</f>
        <v>23</v>
      </c>
      <c r="K17" s="34">
        <f t="shared" si="1"/>
        <v>76.666666666666671</v>
      </c>
      <c r="L17" s="34" t="s">
        <v>323</v>
      </c>
    </row>
    <row r="18" spans="1:12" x14ac:dyDescent="0.25">
      <c r="A18" s="32">
        <v>7</v>
      </c>
      <c r="B18" s="32" t="s">
        <v>32</v>
      </c>
      <c r="C18" s="54" t="s">
        <v>62</v>
      </c>
      <c r="D18" s="54" t="s">
        <v>63</v>
      </c>
      <c r="E18" s="54" t="s">
        <v>64</v>
      </c>
      <c r="F18" s="32" t="s">
        <v>284</v>
      </c>
      <c r="G18" s="34">
        <v>0</v>
      </c>
      <c r="H18" s="34">
        <v>9</v>
      </c>
      <c r="I18" s="34">
        <v>0</v>
      </c>
      <c r="J18" s="34">
        <f t="shared" si="0"/>
        <v>9</v>
      </c>
      <c r="K18" s="34">
        <f t="shared" si="1"/>
        <v>30</v>
      </c>
      <c r="L18" s="34"/>
    </row>
    <row r="19" spans="1:12" x14ac:dyDescent="0.25">
      <c r="A19" s="32">
        <v>8</v>
      </c>
      <c r="B19" s="32" t="s">
        <v>33</v>
      </c>
      <c r="C19" s="34" t="s">
        <v>329</v>
      </c>
      <c r="D19" s="34" t="s">
        <v>296</v>
      </c>
      <c r="E19" s="34" t="s">
        <v>265</v>
      </c>
      <c r="F19" s="32" t="s">
        <v>284</v>
      </c>
      <c r="G19" s="34">
        <v>0</v>
      </c>
      <c r="H19" s="34">
        <v>7</v>
      </c>
      <c r="I19" s="34">
        <v>2</v>
      </c>
      <c r="J19" s="34">
        <f t="shared" si="0"/>
        <v>9</v>
      </c>
      <c r="K19" s="34">
        <f t="shared" si="1"/>
        <v>30</v>
      </c>
      <c r="L19" s="34"/>
    </row>
    <row r="20" spans="1:12" x14ac:dyDescent="0.25">
      <c r="A20" s="32">
        <v>9</v>
      </c>
      <c r="B20" s="32" t="s">
        <v>34</v>
      </c>
      <c r="C20" s="54" t="s">
        <v>65</v>
      </c>
      <c r="D20" s="54" t="s">
        <v>66</v>
      </c>
      <c r="E20" s="54" t="s">
        <v>67</v>
      </c>
      <c r="F20" s="32" t="s">
        <v>284</v>
      </c>
      <c r="G20" s="34">
        <v>3</v>
      </c>
      <c r="H20" s="34">
        <v>8</v>
      </c>
      <c r="I20" s="34">
        <v>2</v>
      </c>
      <c r="J20" s="34">
        <f t="shared" si="0"/>
        <v>13</v>
      </c>
      <c r="K20" s="34">
        <f t="shared" si="1"/>
        <v>43.333333333333336</v>
      </c>
      <c r="L20" s="34"/>
    </row>
    <row r="21" spans="1:12" x14ac:dyDescent="0.25">
      <c r="A21" s="32">
        <v>10</v>
      </c>
      <c r="B21" s="32" t="s">
        <v>35</v>
      </c>
      <c r="C21" s="54" t="s">
        <v>68</v>
      </c>
      <c r="D21" s="54" t="s">
        <v>69</v>
      </c>
      <c r="E21" s="54" t="s">
        <v>70</v>
      </c>
      <c r="F21" s="32" t="s">
        <v>284</v>
      </c>
      <c r="G21" s="34">
        <v>10</v>
      </c>
      <c r="H21" s="34">
        <v>15</v>
      </c>
      <c r="I21" s="34">
        <v>5</v>
      </c>
      <c r="J21" s="34">
        <f t="shared" si="0"/>
        <v>30</v>
      </c>
      <c r="K21" s="34">
        <f t="shared" si="1"/>
        <v>100</v>
      </c>
      <c r="L21" s="34" t="s">
        <v>324</v>
      </c>
    </row>
    <row r="22" spans="1:12" x14ac:dyDescent="0.25">
      <c r="A22" s="32">
        <v>11</v>
      </c>
      <c r="B22" s="32" t="s">
        <v>36</v>
      </c>
      <c r="C22" s="54" t="s">
        <v>71</v>
      </c>
      <c r="D22" s="54" t="s">
        <v>72</v>
      </c>
      <c r="E22" s="54" t="s">
        <v>73</v>
      </c>
      <c r="F22" s="32" t="s">
        <v>321</v>
      </c>
      <c r="G22" s="34">
        <v>0</v>
      </c>
      <c r="H22" s="34">
        <v>5</v>
      </c>
      <c r="I22" s="34">
        <v>10</v>
      </c>
      <c r="J22" s="34">
        <f t="shared" si="0"/>
        <v>15</v>
      </c>
      <c r="K22" s="34">
        <f t="shared" si="1"/>
        <v>50</v>
      </c>
      <c r="L22" s="34" t="s">
        <v>323</v>
      </c>
    </row>
    <row r="23" spans="1:12" x14ac:dyDescent="0.25">
      <c r="A23" s="32">
        <v>12</v>
      </c>
      <c r="B23" s="32" t="s">
        <v>37</v>
      </c>
      <c r="C23" s="54" t="s">
        <v>74</v>
      </c>
      <c r="D23" s="54" t="s">
        <v>75</v>
      </c>
      <c r="E23" s="54" t="s">
        <v>76</v>
      </c>
      <c r="F23" s="32" t="s">
        <v>321</v>
      </c>
      <c r="G23" s="34">
        <v>1</v>
      </c>
      <c r="H23" s="34">
        <v>1</v>
      </c>
      <c r="I23" s="34">
        <v>0</v>
      </c>
      <c r="J23" s="34">
        <f t="shared" si="0"/>
        <v>2</v>
      </c>
      <c r="K23" s="34">
        <f t="shared" si="1"/>
        <v>6.666666666666667</v>
      </c>
      <c r="L23" s="34"/>
    </row>
    <row r="24" spans="1:12" x14ac:dyDescent="0.25">
      <c r="A24" s="32">
        <v>13</v>
      </c>
      <c r="B24" s="32" t="s">
        <v>38</v>
      </c>
      <c r="C24" s="54" t="s">
        <v>77</v>
      </c>
      <c r="D24" s="54" t="s">
        <v>78</v>
      </c>
      <c r="E24" s="54" t="s">
        <v>64</v>
      </c>
      <c r="F24" s="32" t="s">
        <v>321</v>
      </c>
      <c r="G24" s="34">
        <v>5</v>
      </c>
      <c r="H24" s="34">
        <v>1</v>
      </c>
      <c r="I24" s="34">
        <v>0</v>
      </c>
      <c r="J24" s="34">
        <f t="shared" si="0"/>
        <v>6</v>
      </c>
      <c r="K24" s="34">
        <f t="shared" si="1"/>
        <v>20</v>
      </c>
      <c r="L24" s="34"/>
    </row>
    <row r="25" spans="1:12" x14ac:dyDescent="0.25">
      <c r="A25" s="32">
        <v>14</v>
      </c>
      <c r="B25" s="32" t="s">
        <v>39</v>
      </c>
      <c r="C25" s="34" t="s">
        <v>330</v>
      </c>
      <c r="D25" s="34" t="s">
        <v>102</v>
      </c>
      <c r="E25" s="34" t="s">
        <v>281</v>
      </c>
      <c r="F25" s="32" t="s">
        <v>348</v>
      </c>
      <c r="G25" s="34">
        <v>0</v>
      </c>
      <c r="H25" s="34">
        <v>0</v>
      </c>
      <c r="I25" s="34">
        <v>0</v>
      </c>
      <c r="J25" s="34">
        <f t="shared" si="0"/>
        <v>0</v>
      </c>
      <c r="K25" s="34">
        <f t="shared" si="1"/>
        <v>0</v>
      </c>
      <c r="L25" s="34"/>
    </row>
    <row r="26" spans="1:12" x14ac:dyDescent="0.25">
      <c r="A26" s="32">
        <v>15</v>
      </c>
      <c r="B26" s="32" t="s">
        <v>40</v>
      </c>
      <c r="C26" s="34" t="s">
        <v>331</v>
      </c>
      <c r="D26" s="34" t="s">
        <v>332</v>
      </c>
      <c r="E26" s="34" t="s">
        <v>265</v>
      </c>
      <c r="F26" s="32" t="s">
        <v>348</v>
      </c>
      <c r="G26" s="34">
        <v>0</v>
      </c>
      <c r="H26" s="34">
        <v>0</v>
      </c>
      <c r="I26" s="34">
        <v>0</v>
      </c>
      <c r="J26" s="34">
        <f t="shared" si="0"/>
        <v>0</v>
      </c>
      <c r="K26" s="34">
        <f t="shared" si="1"/>
        <v>0</v>
      </c>
      <c r="L26" s="34"/>
    </row>
    <row r="27" spans="1:12" x14ac:dyDescent="0.25">
      <c r="A27" s="32">
        <v>16</v>
      </c>
      <c r="B27" s="32" t="s">
        <v>41</v>
      </c>
      <c r="C27" s="54" t="s">
        <v>79</v>
      </c>
      <c r="D27" s="54" t="s">
        <v>80</v>
      </c>
      <c r="E27" s="54" t="s">
        <v>61</v>
      </c>
      <c r="F27" s="32" t="s">
        <v>284</v>
      </c>
      <c r="G27" s="34">
        <v>15</v>
      </c>
      <c r="H27" s="34">
        <v>10</v>
      </c>
      <c r="I27" s="34">
        <v>4</v>
      </c>
      <c r="J27" s="34">
        <f t="shared" si="0"/>
        <v>29</v>
      </c>
      <c r="K27" s="34">
        <f t="shared" si="1"/>
        <v>96.666666666666671</v>
      </c>
      <c r="L27" s="34" t="s">
        <v>323</v>
      </c>
    </row>
    <row r="28" spans="1:12" x14ac:dyDescent="0.25">
      <c r="A28" s="32">
        <v>17</v>
      </c>
      <c r="B28" s="32" t="s">
        <v>42</v>
      </c>
      <c r="C28" s="54" t="s">
        <v>81</v>
      </c>
      <c r="D28" s="54" t="s">
        <v>82</v>
      </c>
      <c r="E28" s="54" t="s">
        <v>83</v>
      </c>
      <c r="F28" s="32" t="s">
        <v>284</v>
      </c>
      <c r="G28" s="34">
        <v>10</v>
      </c>
      <c r="H28" s="34">
        <v>10</v>
      </c>
      <c r="I28" s="34">
        <v>5</v>
      </c>
      <c r="J28" s="34">
        <f t="shared" si="0"/>
        <v>25</v>
      </c>
      <c r="K28" s="34">
        <f t="shared" si="1"/>
        <v>83.333333333333343</v>
      </c>
      <c r="L28" s="34" t="s">
        <v>323</v>
      </c>
    </row>
    <row r="29" spans="1:12" x14ac:dyDescent="0.25">
      <c r="A29" s="32">
        <v>18</v>
      </c>
      <c r="B29" s="32" t="s">
        <v>43</v>
      </c>
      <c r="C29" s="54" t="s">
        <v>84</v>
      </c>
      <c r="D29" s="54" t="s">
        <v>85</v>
      </c>
      <c r="E29" s="54" t="s">
        <v>86</v>
      </c>
      <c r="F29" s="32" t="s">
        <v>284</v>
      </c>
      <c r="G29" s="34">
        <v>0</v>
      </c>
      <c r="H29" s="34">
        <v>13</v>
      </c>
      <c r="I29" s="34">
        <v>4</v>
      </c>
      <c r="J29" s="34">
        <f t="shared" si="0"/>
        <v>17</v>
      </c>
      <c r="K29" s="34">
        <f t="shared" si="1"/>
        <v>56.666666666666664</v>
      </c>
      <c r="L29" s="34" t="s">
        <v>323</v>
      </c>
    </row>
    <row r="30" spans="1:12" x14ac:dyDescent="0.25">
      <c r="A30" s="32">
        <v>19</v>
      </c>
      <c r="B30" s="32" t="s">
        <v>44</v>
      </c>
      <c r="C30" s="54" t="s">
        <v>87</v>
      </c>
      <c r="D30" s="54" t="s">
        <v>88</v>
      </c>
      <c r="E30" s="54" t="s">
        <v>89</v>
      </c>
      <c r="F30" s="32" t="s">
        <v>284</v>
      </c>
      <c r="G30" s="34">
        <v>0</v>
      </c>
      <c r="H30" s="34">
        <v>7</v>
      </c>
      <c r="I30" s="34">
        <v>0</v>
      </c>
      <c r="J30" s="34">
        <f t="shared" si="0"/>
        <v>7</v>
      </c>
      <c r="K30" s="34">
        <f t="shared" si="1"/>
        <v>23.333333333333332</v>
      </c>
      <c r="L30" s="34"/>
    </row>
    <row r="31" spans="1:12" x14ac:dyDescent="0.25">
      <c r="A31" s="32">
        <v>20</v>
      </c>
      <c r="B31" s="32" t="s">
        <v>45</v>
      </c>
      <c r="C31" s="54" t="s">
        <v>90</v>
      </c>
      <c r="D31" s="54" t="s">
        <v>91</v>
      </c>
      <c r="E31" s="54" t="s">
        <v>64</v>
      </c>
      <c r="F31" s="32" t="s">
        <v>284</v>
      </c>
      <c r="G31" s="34">
        <v>0</v>
      </c>
      <c r="H31" s="34">
        <v>0</v>
      </c>
      <c r="I31" s="34">
        <v>0</v>
      </c>
      <c r="J31" s="34">
        <f t="shared" si="0"/>
        <v>0</v>
      </c>
      <c r="K31" s="34">
        <f t="shared" si="1"/>
        <v>0</v>
      </c>
      <c r="L31" s="34"/>
    </row>
    <row r="32" spans="1:12" x14ac:dyDescent="0.25">
      <c r="A32" s="32">
        <v>21</v>
      </c>
      <c r="B32" s="32" t="s">
        <v>46</v>
      </c>
      <c r="C32" s="34" t="s">
        <v>333</v>
      </c>
      <c r="D32" s="34" t="s">
        <v>60</v>
      </c>
      <c r="E32" s="34" t="s">
        <v>51</v>
      </c>
      <c r="F32" s="32" t="s">
        <v>348</v>
      </c>
      <c r="G32" s="34">
        <v>0</v>
      </c>
      <c r="H32" s="34">
        <v>1</v>
      </c>
      <c r="I32" s="34">
        <v>0</v>
      </c>
      <c r="J32" s="34">
        <f t="shared" si="0"/>
        <v>1</v>
      </c>
      <c r="K32" s="34">
        <f t="shared" si="1"/>
        <v>3.3333333333333335</v>
      </c>
      <c r="L32" s="34"/>
    </row>
    <row r="33" spans="1:12" x14ac:dyDescent="0.25">
      <c r="A33" s="32">
        <v>22</v>
      </c>
      <c r="B33" s="32" t="s">
        <v>47</v>
      </c>
      <c r="C33" s="54" t="s">
        <v>92</v>
      </c>
      <c r="D33" s="54" t="s">
        <v>93</v>
      </c>
      <c r="E33" s="54" t="s">
        <v>94</v>
      </c>
      <c r="F33" s="32" t="s">
        <v>284</v>
      </c>
      <c r="G33" s="34">
        <v>0</v>
      </c>
      <c r="H33" s="34">
        <v>0</v>
      </c>
      <c r="I33" s="34">
        <v>2</v>
      </c>
      <c r="J33" s="34">
        <f t="shared" si="0"/>
        <v>2</v>
      </c>
      <c r="K33" s="34">
        <f t="shared" si="1"/>
        <v>6.666666666666667</v>
      </c>
      <c r="L33" s="34"/>
    </row>
    <row r="34" spans="1:12" x14ac:dyDescent="0.25">
      <c r="A34" s="32">
        <v>23</v>
      </c>
      <c r="B34" s="32" t="s">
        <v>48</v>
      </c>
      <c r="C34" s="54" t="s">
        <v>95</v>
      </c>
      <c r="D34" s="54" t="s">
        <v>96</v>
      </c>
      <c r="E34" s="54" t="s">
        <v>51</v>
      </c>
      <c r="F34" s="32" t="s">
        <v>284</v>
      </c>
      <c r="G34" s="34">
        <v>0</v>
      </c>
      <c r="H34" s="34">
        <v>0</v>
      </c>
      <c r="I34" s="34">
        <v>0</v>
      </c>
      <c r="J34" s="34">
        <f t="shared" si="0"/>
        <v>0</v>
      </c>
      <c r="K34" s="34">
        <f t="shared" si="1"/>
        <v>0</v>
      </c>
      <c r="L34" s="34"/>
    </row>
    <row r="35" spans="1:12" x14ac:dyDescent="0.25">
      <c r="A35" s="32">
        <v>24</v>
      </c>
      <c r="B35" s="34" t="s">
        <v>336</v>
      </c>
      <c r="C35" s="54" t="s">
        <v>97</v>
      </c>
      <c r="D35" s="54" t="s">
        <v>60</v>
      </c>
      <c r="E35" s="54" t="s">
        <v>98</v>
      </c>
      <c r="F35" s="32" t="s">
        <v>284</v>
      </c>
      <c r="G35" s="34">
        <v>10</v>
      </c>
      <c r="H35" s="34">
        <v>13</v>
      </c>
      <c r="I35" s="34">
        <v>4</v>
      </c>
      <c r="J35" s="34">
        <f t="shared" si="0"/>
        <v>27</v>
      </c>
      <c r="K35" s="34">
        <f t="shared" si="1"/>
        <v>90</v>
      </c>
      <c r="L35" s="34"/>
    </row>
    <row r="36" spans="1:12" x14ac:dyDescent="0.25">
      <c r="A36" s="34">
        <v>25</v>
      </c>
      <c r="B36" s="34" t="s">
        <v>337</v>
      </c>
      <c r="C36" s="54" t="s">
        <v>99</v>
      </c>
      <c r="D36" s="54" t="s">
        <v>100</v>
      </c>
      <c r="E36" s="54" t="s">
        <v>94</v>
      </c>
      <c r="F36" s="32" t="s">
        <v>284</v>
      </c>
      <c r="G36" s="34">
        <v>10</v>
      </c>
      <c r="H36" s="34">
        <v>15</v>
      </c>
      <c r="I36" s="34">
        <v>4</v>
      </c>
      <c r="J36" s="34">
        <f t="shared" si="0"/>
        <v>29</v>
      </c>
      <c r="K36" s="34">
        <f t="shared" si="1"/>
        <v>96.666666666666671</v>
      </c>
      <c r="L36" s="34" t="s">
        <v>323</v>
      </c>
    </row>
    <row r="37" spans="1:12" x14ac:dyDescent="0.25">
      <c r="A37" s="34">
        <v>26</v>
      </c>
      <c r="B37" s="34" t="s">
        <v>338</v>
      </c>
      <c r="C37" s="34" t="s">
        <v>334</v>
      </c>
      <c r="D37" s="34" t="s">
        <v>335</v>
      </c>
      <c r="E37" s="34" t="s">
        <v>267</v>
      </c>
      <c r="F37" s="32" t="s">
        <v>348</v>
      </c>
      <c r="G37" s="34">
        <v>1</v>
      </c>
      <c r="H37" s="34">
        <v>2</v>
      </c>
      <c r="I37" s="34">
        <v>2</v>
      </c>
      <c r="J37" s="34">
        <f t="shared" si="0"/>
        <v>5</v>
      </c>
      <c r="K37" s="34">
        <f t="shared" si="1"/>
        <v>16.666666666666664</v>
      </c>
      <c r="L37" s="34"/>
    </row>
    <row r="38" spans="1:12" x14ac:dyDescent="0.25">
      <c r="A38" s="34">
        <v>27</v>
      </c>
      <c r="B38" s="34" t="s">
        <v>339</v>
      </c>
      <c r="C38" s="54" t="s">
        <v>101</v>
      </c>
      <c r="D38" s="54" t="s">
        <v>102</v>
      </c>
      <c r="E38" s="54" t="s">
        <v>103</v>
      </c>
      <c r="F38" s="32" t="s">
        <v>284</v>
      </c>
      <c r="G38" s="34">
        <v>2</v>
      </c>
      <c r="H38" s="34">
        <v>15</v>
      </c>
      <c r="I38" s="34">
        <v>1</v>
      </c>
      <c r="J38" s="34">
        <f t="shared" si="0"/>
        <v>18</v>
      </c>
      <c r="K38" s="34">
        <f t="shared" si="1"/>
        <v>60</v>
      </c>
      <c r="L38" s="34"/>
    </row>
    <row r="39" spans="1:12" x14ac:dyDescent="0.25">
      <c r="A39" s="34">
        <v>28</v>
      </c>
      <c r="B39" s="34" t="s">
        <v>340</v>
      </c>
      <c r="C39" s="54" t="s">
        <v>104</v>
      </c>
      <c r="D39" s="54" t="s">
        <v>105</v>
      </c>
      <c r="E39" s="54" t="s">
        <v>106</v>
      </c>
      <c r="F39" s="32" t="s">
        <v>321</v>
      </c>
      <c r="G39" s="34">
        <v>1</v>
      </c>
      <c r="H39" s="34">
        <v>4</v>
      </c>
      <c r="I39" s="34">
        <v>2</v>
      </c>
      <c r="J39" s="34">
        <f t="shared" si="0"/>
        <v>7</v>
      </c>
      <c r="K39" s="34">
        <f t="shared" si="1"/>
        <v>23.333333333333332</v>
      </c>
      <c r="L39" s="34"/>
    </row>
    <row r="40" spans="1:12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4">
        <f t="shared" si="0"/>
        <v>0</v>
      </c>
      <c r="K40" s="34">
        <f t="shared" si="1"/>
        <v>0</v>
      </c>
      <c r="L40" s="34"/>
    </row>
    <row r="41" spans="1:12" x14ac:dyDescent="0.25">
      <c r="A41" s="32"/>
      <c r="B41" s="34"/>
      <c r="C41" s="34"/>
      <c r="D41" s="34"/>
      <c r="E41" s="34"/>
      <c r="F41" s="34"/>
      <c r="G41" s="34"/>
      <c r="H41" s="34"/>
      <c r="I41" s="34"/>
      <c r="J41" s="34">
        <f t="shared" si="0"/>
        <v>0</v>
      </c>
      <c r="K41" s="34">
        <f t="shared" si="1"/>
        <v>0</v>
      </c>
      <c r="L41" s="34"/>
    </row>
    <row r="42" spans="1:12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>
        <f t="shared" si="0"/>
        <v>0</v>
      </c>
      <c r="K42" s="34">
        <f t="shared" si="1"/>
        <v>0</v>
      </c>
      <c r="L42" s="34"/>
    </row>
    <row r="43" spans="1:12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>
        <f t="shared" si="0"/>
        <v>0</v>
      </c>
      <c r="K43" s="34">
        <f t="shared" si="1"/>
        <v>0</v>
      </c>
      <c r="L43" s="34"/>
    </row>
    <row r="44" spans="1:12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>
        <f t="shared" si="0"/>
        <v>0</v>
      </c>
      <c r="K44" s="34">
        <f t="shared" si="1"/>
        <v>0</v>
      </c>
      <c r="L44" s="34"/>
    </row>
    <row r="45" spans="1:12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>
        <f t="shared" si="0"/>
        <v>0</v>
      </c>
      <c r="K45" s="34">
        <f t="shared" si="1"/>
        <v>0</v>
      </c>
      <c r="L45" s="34"/>
    </row>
    <row r="46" spans="1:12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>
        <f t="shared" si="0"/>
        <v>0</v>
      </c>
      <c r="K46" s="34">
        <f t="shared" si="1"/>
        <v>0</v>
      </c>
      <c r="L46" s="34"/>
    </row>
    <row r="47" spans="1:12" x14ac:dyDescent="0.25">
      <c r="A47" s="32"/>
      <c r="B47" s="34"/>
      <c r="C47" s="34"/>
      <c r="D47" s="34"/>
      <c r="E47" s="34"/>
      <c r="F47" s="34"/>
      <c r="G47" s="34"/>
      <c r="H47" s="34"/>
      <c r="I47" s="34"/>
      <c r="J47" s="34">
        <f t="shared" si="0"/>
        <v>0</v>
      </c>
      <c r="K47" s="34">
        <f t="shared" si="1"/>
        <v>0</v>
      </c>
      <c r="L47" s="34"/>
    </row>
    <row r="48" spans="1:12" x14ac:dyDescent="0.25">
      <c r="A48" s="32"/>
      <c r="B48" s="34"/>
      <c r="C48" s="34"/>
      <c r="D48" s="34"/>
      <c r="E48" s="34"/>
      <c r="F48" s="34"/>
      <c r="G48" s="34"/>
      <c r="H48" s="34"/>
      <c r="I48" s="34"/>
      <c r="J48" s="34">
        <f t="shared" si="0"/>
        <v>0</v>
      </c>
      <c r="K48" s="34">
        <f t="shared" si="1"/>
        <v>0</v>
      </c>
      <c r="L48" s="34"/>
    </row>
    <row r="49" spans="1:12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>
        <f t="shared" si="0"/>
        <v>0</v>
      </c>
      <c r="K49" s="34">
        <f t="shared" si="1"/>
        <v>0</v>
      </c>
      <c r="L49" s="34"/>
    </row>
    <row r="50" spans="1:12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>
        <f t="shared" si="0"/>
        <v>0</v>
      </c>
      <c r="K50" s="34">
        <f t="shared" si="1"/>
        <v>0</v>
      </c>
      <c r="L50" s="34"/>
    </row>
    <row r="51" spans="1:12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>
        <f t="shared" si="0"/>
        <v>0</v>
      </c>
      <c r="K51" s="34">
        <f t="shared" si="1"/>
        <v>0</v>
      </c>
      <c r="L51" s="34"/>
    </row>
    <row r="52" spans="1:12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>
        <f t="shared" si="0"/>
        <v>0</v>
      </c>
      <c r="K52" s="34">
        <f t="shared" si="1"/>
        <v>0</v>
      </c>
      <c r="L52" s="34"/>
    </row>
    <row r="53" spans="1:12" x14ac:dyDescent="0.25">
      <c r="A53" s="32"/>
      <c r="B53" s="34"/>
      <c r="C53" s="34"/>
      <c r="D53" s="34"/>
      <c r="E53" s="34"/>
      <c r="F53" s="34"/>
      <c r="G53" s="34"/>
      <c r="H53" s="34"/>
      <c r="I53" s="34"/>
      <c r="J53" s="34">
        <f t="shared" si="0"/>
        <v>0</v>
      </c>
      <c r="K53" s="34">
        <f t="shared" si="1"/>
        <v>0</v>
      </c>
      <c r="L53" s="34"/>
    </row>
    <row r="54" spans="1:12" x14ac:dyDescent="0.25">
      <c r="A54" s="32"/>
      <c r="B54" s="34"/>
      <c r="C54" s="34"/>
      <c r="D54" s="34"/>
      <c r="E54" s="34"/>
      <c r="F54" s="34"/>
      <c r="G54" s="34"/>
      <c r="H54" s="34"/>
      <c r="I54" s="34"/>
      <c r="J54" s="34">
        <f t="shared" si="0"/>
        <v>0</v>
      </c>
      <c r="K54" s="34">
        <f t="shared" si="1"/>
        <v>0</v>
      </c>
      <c r="L54" s="34"/>
    </row>
    <row r="55" spans="1:12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>
        <f t="shared" si="0"/>
        <v>0</v>
      </c>
      <c r="K55" s="34">
        <f t="shared" si="1"/>
        <v>0</v>
      </c>
      <c r="L55" s="34"/>
    </row>
    <row r="56" spans="1:12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>
        <f t="shared" si="0"/>
        <v>0</v>
      </c>
      <c r="K56" s="34">
        <f t="shared" si="1"/>
        <v>0</v>
      </c>
      <c r="L56" s="34"/>
    </row>
    <row r="57" spans="1:12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>
        <f t="shared" si="0"/>
        <v>0</v>
      </c>
      <c r="K57" s="34">
        <f t="shared" si="1"/>
        <v>0</v>
      </c>
      <c r="L57" s="34"/>
    </row>
    <row r="58" spans="1:12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>
        <f t="shared" si="0"/>
        <v>0</v>
      </c>
      <c r="K58" s="34">
        <f t="shared" si="1"/>
        <v>0</v>
      </c>
      <c r="L58" s="34"/>
    </row>
    <row r="60" spans="1:12" x14ac:dyDescent="0.25">
      <c r="A60" s="55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6" spans="1:1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8" spans="1:1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56"/>
      <c r="K68" s="56"/>
    </row>
    <row r="69" spans="1:11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11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11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3" spans="1:11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11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11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11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11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11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11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11" x14ac:dyDescent="0.25">
      <c r="A80" s="55"/>
      <c r="B80" s="55"/>
      <c r="C80" s="55"/>
      <c r="D80" s="55"/>
      <c r="E80" s="55"/>
      <c r="F80" s="55"/>
      <c r="G80" s="55"/>
      <c r="H80" s="55"/>
      <c r="I80" s="55"/>
    </row>
  </sheetData>
  <mergeCells count="26">
    <mergeCell ref="A68:I68"/>
    <mergeCell ref="E10:E11"/>
    <mergeCell ref="H10:H11"/>
    <mergeCell ref="I10:I11"/>
    <mergeCell ref="A4:B4"/>
    <mergeCell ref="A62:I62"/>
    <mergeCell ref="J62:K62"/>
    <mergeCell ref="A64:I64"/>
    <mergeCell ref="J64:K64"/>
    <mergeCell ref="A66:I66"/>
    <mergeCell ref="J66:K66"/>
    <mergeCell ref="A2:L2"/>
    <mergeCell ref="A10:A11"/>
    <mergeCell ref="B10:B11"/>
    <mergeCell ref="C10:C11"/>
    <mergeCell ref="D10:D11"/>
    <mergeCell ref="G10:G11"/>
    <mergeCell ref="J10:J11"/>
    <mergeCell ref="K10:K11"/>
    <mergeCell ref="L10:L11"/>
    <mergeCell ref="A3:B3"/>
    <mergeCell ref="A5:B5"/>
    <mergeCell ref="A6:B6"/>
    <mergeCell ref="G5:H5"/>
    <mergeCell ref="G6:K6"/>
    <mergeCell ref="F10:F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zoomScale="89" zoomScaleNormal="89" workbookViewId="0">
      <selection activeCell="D6" sqref="D6:D7"/>
    </sheetView>
  </sheetViews>
  <sheetFormatPr defaultRowHeight="12.75" x14ac:dyDescent="0.2"/>
  <cols>
    <col min="1" max="1" width="7.5703125" style="8" customWidth="1"/>
    <col min="2" max="6" width="21.85546875" style="8" customWidth="1"/>
    <col min="7" max="8" width="11" style="8" customWidth="1"/>
    <col min="9" max="9" width="10.7109375" style="8" customWidth="1"/>
    <col min="10" max="10" width="11.140625" style="8" customWidth="1"/>
    <col min="11" max="11" width="17.140625" style="8" customWidth="1"/>
    <col min="12" max="12" width="20.7109375" style="8" customWidth="1"/>
    <col min="13" max="16384" width="9.140625" style="8"/>
  </cols>
  <sheetData>
    <row r="2" spans="1:33" ht="15.75" x14ac:dyDescent="0.2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5.75" x14ac:dyDescent="0.25">
      <c r="A3" s="1" t="s">
        <v>7</v>
      </c>
      <c r="B3" s="1"/>
      <c r="C3" s="1"/>
      <c r="D3" s="1"/>
      <c r="E3" s="1"/>
      <c r="F3" s="1"/>
      <c r="G3" s="1"/>
      <c r="H3" s="1"/>
      <c r="M3" s="1"/>
      <c r="N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5"/>
    </row>
    <row r="4" spans="1:33" ht="15.75" x14ac:dyDescent="0.25">
      <c r="A4" s="76" t="s">
        <v>21</v>
      </c>
      <c r="B4" s="76"/>
      <c r="C4" s="1"/>
      <c r="D4" s="1"/>
      <c r="E4" s="1"/>
      <c r="F4" s="1"/>
      <c r="G4" s="77" t="s">
        <v>9</v>
      </c>
      <c r="H4" s="77"/>
      <c r="I4" s="77"/>
      <c r="J4" s="3">
        <v>20</v>
      </c>
      <c r="N4" s="1"/>
      <c r="Q4" s="1"/>
      <c r="R4" s="5"/>
      <c r="S4" s="5"/>
      <c r="T4" s="5"/>
      <c r="U4" s="5"/>
      <c r="V4" s="5"/>
      <c r="W4" s="5"/>
      <c r="X4" s="5"/>
      <c r="AG4" s="5"/>
    </row>
    <row r="5" spans="1:33" ht="15.75" x14ac:dyDescent="0.25">
      <c r="A5" s="1" t="s">
        <v>8</v>
      </c>
      <c r="B5" s="1"/>
      <c r="C5" s="40" t="s">
        <v>304</v>
      </c>
      <c r="D5" s="1"/>
      <c r="E5" s="1"/>
      <c r="F5" s="1"/>
      <c r="G5" s="4" t="s">
        <v>10</v>
      </c>
      <c r="N5" s="1"/>
      <c r="Q5" s="4"/>
      <c r="R5" s="5"/>
      <c r="S5" s="5"/>
      <c r="T5" s="5"/>
      <c r="U5" s="5"/>
      <c r="V5" s="5"/>
      <c r="W5" s="5"/>
      <c r="X5" s="5"/>
      <c r="AG5" s="5"/>
    </row>
    <row r="6" spans="1:33" ht="15.75" x14ac:dyDescent="0.25">
      <c r="A6" s="4" t="s">
        <v>4</v>
      </c>
      <c r="B6" s="4"/>
      <c r="C6" s="40" t="s">
        <v>285</v>
      </c>
      <c r="D6" s="42" t="s">
        <v>303</v>
      </c>
      <c r="E6" s="4"/>
      <c r="F6" s="30"/>
      <c r="G6" s="1" t="s">
        <v>11</v>
      </c>
      <c r="H6" s="1"/>
      <c r="I6" s="1"/>
      <c r="N6" s="4"/>
      <c r="Q6" s="4"/>
      <c r="R6" s="5"/>
      <c r="S6" s="5"/>
      <c r="T6" s="5"/>
      <c r="U6" s="5"/>
      <c r="V6" s="5"/>
      <c r="W6" s="5"/>
      <c r="X6" s="5"/>
      <c r="AG6" s="5"/>
    </row>
    <row r="7" spans="1:33" ht="15.75" x14ac:dyDescent="0.25">
      <c r="A7" s="5"/>
      <c r="B7" s="5"/>
      <c r="C7" s="40" t="s">
        <v>284</v>
      </c>
      <c r="D7" s="42" t="s">
        <v>344</v>
      </c>
      <c r="E7" s="7"/>
      <c r="F7" s="29"/>
      <c r="G7" s="4" t="s">
        <v>6</v>
      </c>
      <c r="H7" s="4" t="s">
        <v>12</v>
      </c>
      <c r="I7" s="4"/>
      <c r="N7" s="5"/>
      <c r="Q7" s="5"/>
      <c r="R7" s="5"/>
      <c r="S7" s="5"/>
      <c r="T7" s="5"/>
      <c r="U7" s="5"/>
      <c r="V7" s="5"/>
      <c r="W7" s="5"/>
      <c r="X7" s="5"/>
      <c r="AG7" s="5"/>
    </row>
    <row r="8" spans="1:33" ht="15.75" x14ac:dyDescent="0.25">
      <c r="A8" s="18"/>
      <c r="B8" s="18"/>
      <c r="C8" s="40" t="s">
        <v>321</v>
      </c>
      <c r="D8" s="18"/>
      <c r="E8" s="18"/>
      <c r="F8" s="18"/>
      <c r="G8" s="4" t="s">
        <v>5</v>
      </c>
      <c r="H8" s="4" t="s">
        <v>13</v>
      </c>
      <c r="I8" s="4"/>
      <c r="M8" s="4"/>
      <c r="N8" s="6"/>
    </row>
    <row r="9" spans="1:33" ht="15.75" x14ac:dyDescent="0.25">
      <c r="A9" s="17"/>
      <c r="B9" s="16"/>
      <c r="C9" s="40" t="s">
        <v>322</v>
      </c>
      <c r="D9" s="16"/>
      <c r="E9" s="16"/>
      <c r="F9" s="16"/>
      <c r="G9" s="16"/>
      <c r="H9" s="16"/>
      <c r="I9" s="16"/>
      <c r="J9" s="16"/>
    </row>
    <row r="10" spans="1:33" ht="15" customHeight="1" x14ac:dyDescent="0.2">
      <c r="A10" s="68" t="s">
        <v>0</v>
      </c>
      <c r="B10" s="72" t="s">
        <v>1</v>
      </c>
      <c r="C10" s="75" t="s">
        <v>15</v>
      </c>
      <c r="D10" s="75" t="s">
        <v>16</v>
      </c>
      <c r="E10" s="75" t="s">
        <v>17</v>
      </c>
      <c r="F10" s="72" t="s">
        <v>25</v>
      </c>
      <c r="G10" s="72" t="s">
        <v>18</v>
      </c>
      <c r="H10" s="72" t="s">
        <v>19</v>
      </c>
      <c r="I10" s="72" t="s">
        <v>20</v>
      </c>
      <c r="J10" s="72" t="s">
        <v>14</v>
      </c>
      <c r="K10" s="68" t="s">
        <v>2</v>
      </c>
      <c r="L10" s="68" t="s">
        <v>3</v>
      </c>
    </row>
    <row r="11" spans="1:33" s="15" customFormat="1" ht="15.75" customHeight="1" x14ac:dyDescent="0.25">
      <c r="A11" s="69"/>
      <c r="B11" s="73"/>
      <c r="C11" s="75"/>
      <c r="D11" s="75"/>
      <c r="E11" s="75"/>
      <c r="F11" s="78"/>
      <c r="G11" s="78"/>
      <c r="H11" s="78"/>
      <c r="I11" s="78"/>
      <c r="J11" s="73"/>
      <c r="K11" s="74"/>
      <c r="L11" s="69"/>
    </row>
    <row r="12" spans="1:33" ht="20.25" x14ac:dyDescent="0.3">
      <c r="A12" s="14">
        <v>1</v>
      </c>
      <c r="B12" s="14" t="s">
        <v>107</v>
      </c>
      <c r="C12" s="44" t="s">
        <v>128</v>
      </c>
      <c r="D12" s="36" t="s">
        <v>129</v>
      </c>
      <c r="E12" s="36" t="s">
        <v>106</v>
      </c>
      <c r="F12" s="44" t="s">
        <v>341</v>
      </c>
      <c r="G12" s="44">
        <v>6</v>
      </c>
      <c r="H12" s="44">
        <v>4</v>
      </c>
      <c r="I12" s="44">
        <v>6</v>
      </c>
      <c r="J12" s="44">
        <f>G12+H12+I12</f>
        <v>16</v>
      </c>
      <c r="K12" s="44">
        <f>J12/20*100</f>
        <v>80</v>
      </c>
      <c r="L12" s="44" t="s">
        <v>324</v>
      </c>
    </row>
    <row r="13" spans="1:33" ht="21" x14ac:dyDescent="0.35">
      <c r="A13" s="14">
        <v>2</v>
      </c>
      <c r="B13" s="14" t="s">
        <v>108</v>
      </c>
      <c r="C13" s="44" t="s">
        <v>130</v>
      </c>
      <c r="D13" s="36" t="s">
        <v>105</v>
      </c>
      <c r="E13" s="36" t="s">
        <v>131</v>
      </c>
      <c r="F13" s="44" t="s">
        <v>345</v>
      </c>
      <c r="G13" s="44">
        <v>2</v>
      </c>
      <c r="H13" s="44">
        <v>2</v>
      </c>
      <c r="I13" s="44">
        <v>1</v>
      </c>
      <c r="J13" s="44">
        <f t="shared" ref="J13:J58" si="0">G13+H13+I13</f>
        <v>5</v>
      </c>
      <c r="K13" s="44">
        <f>J13/20*100</f>
        <v>25</v>
      </c>
      <c r="L13" s="44"/>
    </row>
    <row r="14" spans="1:33" ht="21" x14ac:dyDescent="0.35">
      <c r="A14" s="14">
        <v>3</v>
      </c>
      <c r="B14" s="14" t="s">
        <v>109</v>
      </c>
      <c r="C14" s="44" t="s">
        <v>132</v>
      </c>
      <c r="D14" s="36" t="s">
        <v>133</v>
      </c>
      <c r="E14" s="36" t="s">
        <v>134</v>
      </c>
      <c r="F14" s="44" t="s">
        <v>345</v>
      </c>
      <c r="G14" s="44">
        <v>1</v>
      </c>
      <c r="H14" s="44">
        <v>2</v>
      </c>
      <c r="I14" s="44">
        <v>2</v>
      </c>
      <c r="J14" s="44">
        <f t="shared" si="0"/>
        <v>5</v>
      </c>
      <c r="K14" s="44">
        <f t="shared" ref="K14:K58" si="1">J14/20*100</f>
        <v>25</v>
      </c>
      <c r="L14" s="44"/>
    </row>
    <row r="15" spans="1:33" ht="20.25" x14ac:dyDescent="0.3">
      <c r="A15" s="14">
        <v>4</v>
      </c>
      <c r="B15" s="14" t="s">
        <v>110</v>
      </c>
      <c r="C15" s="44" t="s">
        <v>135</v>
      </c>
      <c r="D15" s="36" t="s">
        <v>75</v>
      </c>
      <c r="E15" s="36" t="s">
        <v>136</v>
      </c>
      <c r="F15" s="44" t="s">
        <v>341</v>
      </c>
      <c r="G15" s="44">
        <v>6</v>
      </c>
      <c r="H15" s="44">
        <v>4</v>
      </c>
      <c r="I15" s="44">
        <v>5</v>
      </c>
      <c r="J15" s="44">
        <f t="shared" si="0"/>
        <v>15</v>
      </c>
      <c r="K15" s="44">
        <f t="shared" si="1"/>
        <v>75</v>
      </c>
      <c r="L15" s="44" t="s">
        <v>323</v>
      </c>
    </row>
    <row r="16" spans="1:33" ht="20.25" x14ac:dyDescent="0.3">
      <c r="A16" s="14">
        <v>5</v>
      </c>
      <c r="B16" s="14" t="s">
        <v>111</v>
      </c>
      <c r="C16" s="44" t="s">
        <v>137</v>
      </c>
      <c r="D16" s="36" t="s">
        <v>138</v>
      </c>
      <c r="E16" s="36" t="s">
        <v>139</v>
      </c>
      <c r="F16" s="44" t="s">
        <v>341</v>
      </c>
      <c r="G16" s="44">
        <v>3</v>
      </c>
      <c r="H16" s="44">
        <v>6</v>
      </c>
      <c r="I16" s="44">
        <v>2</v>
      </c>
      <c r="J16" s="44">
        <f t="shared" si="0"/>
        <v>11</v>
      </c>
      <c r="K16" s="44">
        <f t="shared" si="1"/>
        <v>55.000000000000007</v>
      </c>
      <c r="L16" s="44" t="s">
        <v>323</v>
      </c>
    </row>
    <row r="17" spans="1:12" ht="20.25" x14ac:dyDescent="0.3">
      <c r="A17" s="14">
        <v>6</v>
      </c>
      <c r="B17" s="14" t="s">
        <v>112</v>
      </c>
      <c r="C17" s="44" t="s">
        <v>140</v>
      </c>
      <c r="D17" s="36" t="s">
        <v>96</v>
      </c>
      <c r="E17" s="36" t="s">
        <v>141</v>
      </c>
      <c r="F17" s="44" t="s">
        <v>341</v>
      </c>
      <c r="G17" s="44">
        <v>6</v>
      </c>
      <c r="H17" s="44">
        <v>4</v>
      </c>
      <c r="I17" s="44">
        <v>5</v>
      </c>
      <c r="J17" s="44">
        <f t="shared" si="0"/>
        <v>15</v>
      </c>
      <c r="K17" s="44">
        <f t="shared" si="1"/>
        <v>75</v>
      </c>
      <c r="L17" s="44" t="s">
        <v>323</v>
      </c>
    </row>
    <row r="18" spans="1:12" ht="20.25" x14ac:dyDescent="0.3">
      <c r="A18" s="14">
        <v>7</v>
      </c>
      <c r="B18" s="14" t="s">
        <v>113</v>
      </c>
      <c r="C18" s="44" t="s">
        <v>142</v>
      </c>
      <c r="D18" s="36" t="s">
        <v>143</v>
      </c>
      <c r="E18" s="36" t="s">
        <v>144</v>
      </c>
      <c r="F18" s="44" t="s">
        <v>341</v>
      </c>
      <c r="G18" s="44">
        <v>3</v>
      </c>
      <c r="H18" s="44">
        <v>6</v>
      </c>
      <c r="I18" s="44">
        <v>4</v>
      </c>
      <c r="J18" s="44">
        <f t="shared" si="0"/>
        <v>13</v>
      </c>
      <c r="K18" s="44">
        <f t="shared" si="1"/>
        <v>65</v>
      </c>
      <c r="L18" s="44" t="s">
        <v>323</v>
      </c>
    </row>
    <row r="19" spans="1:12" ht="20.25" x14ac:dyDescent="0.3">
      <c r="A19" s="14">
        <v>8</v>
      </c>
      <c r="B19" s="14" t="s">
        <v>114</v>
      </c>
      <c r="C19" s="44" t="s">
        <v>145</v>
      </c>
      <c r="D19" s="36" t="s">
        <v>146</v>
      </c>
      <c r="E19" s="36" t="s">
        <v>147</v>
      </c>
      <c r="F19" s="44" t="s">
        <v>341</v>
      </c>
      <c r="G19" s="44">
        <v>3</v>
      </c>
      <c r="H19" s="44">
        <v>3</v>
      </c>
      <c r="I19" s="44">
        <v>3</v>
      </c>
      <c r="J19" s="44">
        <f t="shared" si="0"/>
        <v>9</v>
      </c>
      <c r="K19" s="44">
        <f t="shared" si="1"/>
        <v>45</v>
      </c>
      <c r="L19" s="44"/>
    </row>
    <row r="20" spans="1:12" ht="20.25" x14ac:dyDescent="0.3">
      <c r="A20" s="14">
        <v>9</v>
      </c>
      <c r="B20" s="14" t="s">
        <v>115</v>
      </c>
      <c r="C20" s="44" t="s">
        <v>148</v>
      </c>
      <c r="D20" s="36" t="s">
        <v>149</v>
      </c>
      <c r="E20" s="36" t="s">
        <v>150</v>
      </c>
      <c r="F20" s="44" t="s">
        <v>341</v>
      </c>
      <c r="G20" s="44">
        <v>5</v>
      </c>
      <c r="H20" s="44">
        <v>5</v>
      </c>
      <c r="I20" s="44">
        <v>4</v>
      </c>
      <c r="J20" s="44">
        <f t="shared" si="0"/>
        <v>14</v>
      </c>
      <c r="K20" s="44">
        <f t="shared" si="1"/>
        <v>70</v>
      </c>
      <c r="L20" s="44" t="s">
        <v>323</v>
      </c>
    </row>
    <row r="21" spans="1:12" ht="20.25" x14ac:dyDescent="0.3">
      <c r="A21" s="14">
        <v>10</v>
      </c>
      <c r="B21" s="14" t="s">
        <v>116</v>
      </c>
      <c r="C21" s="44" t="s">
        <v>151</v>
      </c>
      <c r="D21" s="36" t="s">
        <v>54</v>
      </c>
      <c r="E21" s="36" t="s">
        <v>152</v>
      </c>
      <c r="F21" s="44" t="s">
        <v>341</v>
      </c>
      <c r="G21" s="44">
        <v>5</v>
      </c>
      <c r="H21" s="44">
        <v>3</v>
      </c>
      <c r="I21" s="44">
        <v>3</v>
      </c>
      <c r="J21" s="44">
        <f t="shared" si="0"/>
        <v>11</v>
      </c>
      <c r="K21" s="44">
        <f t="shared" si="1"/>
        <v>55.000000000000007</v>
      </c>
      <c r="L21" s="44" t="s">
        <v>323</v>
      </c>
    </row>
    <row r="22" spans="1:12" ht="20.25" x14ac:dyDescent="0.3">
      <c r="A22" s="14">
        <v>11</v>
      </c>
      <c r="B22" s="14" t="s">
        <v>117</v>
      </c>
      <c r="C22" s="45" t="s">
        <v>342</v>
      </c>
      <c r="D22" s="45" t="s">
        <v>80</v>
      </c>
      <c r="E22" s="45" t="s">
        <v>52</v>
      </c>
      <c r="F22" s="44" t="s">
        <v>341</v>
      </c>
      <c r="G22" s="44">
        <v>6</v>
      </c>
      <c r="H22" s="44">
        <v>5</v>
      </c>
      <c r="I22" s="44">
        <v>4</v>
      </c>
      <c r="J22" s="44">
        <f t="shared" si="0"/>
        <v>15</v>
      </c>
      <c r="K22" s="44">
        <f t="shared" si="1"/>
        <v>75</v>
      </c>
      <c r="L22" s="44" t="s">
        <v>323</v>
      </c>
    </row>
    <row r="23" spans="1:12" ht="21" x14ac:dyDescent="0.35">
      <c r="A23" s="14">
        <v>12</v>
      </c>
      <c r="B23" s="14" t="s">
        <v>118</v>
      </c>
      <c r="C23" s="44" t="s">
        <v>153</v>
      </c>
      <c r="D23" s="36" t="s">
        <v>100</v>
      </c>
      <c r="E23" s="36" t="s">
        <v>154</v>
      </c>
      <c r="F23" s="44" t="s">
        <v>345</v>
      </c>
      <c r="G23" s="44">
        <v>4</v>
      </c>
      <c r="H23" s="44">
        <v>4</v>
      </c>
      <c r="I23" s="44">
        <v>3</v>
      </c>
      <c r="J23" s="44">
        <f t="shared" si="0"/>
        <v>11</v>
      </c>
      <c r="K23" s="44">
        <f t="shared" si="1"/>
        <v>55.000000000000007</v>
      </c>
      <c r="L23" s="44" t="s">
        <v>323</v>
      </c>
    </row>
    <row r="24" spans="1:12" ht="21" x14ac:dyDescent="0.35">
      <c r="A24" s="14">
        <v>13</v>
      </c>
      <c r="B24" s="14" t="s">
        <v>119</v>
      </c>
      <c r="C24" s="44" t="s">
        <v>155</v>
      </c>
      <c r="D24" s="36" t="s">
        <v>105</v>
      </c>
      <c r="E24" s="36" t="s">
        <v>156</v>
      </c>
      <c r="F24" s="44" t="s">
        <v>345</v>
      </c>
      <c r="G24" s="44">
        <v>2</v>
      </c>
      <c r="H24" s="44">
        <v>3</v>
      </c>
      <c r="I24" s="44">
        <v>0</v>
      </c>
      <c r="J24" s="44">
        <f t="shared" si="0"/>
        <v>5</v>
      </c>
      <c r="K24" s="44">
        <f t="shared" si="1"/>
        <v>25</v>
      </c>
      <c r="L24" s="44"/>
    </row>
    <row r="25" spans="1:12" ht="20.25" x14ac:dyDescent="0.3">
      <c r="A25" s="14">
        <v>14</v>
      </c>
      <c r="B25" s="14" t="s">
        <v>120</v>
      </c>
      <c r="C25" s="44" t="s">
        <v>157</v>
      </c>
      <c r="D25" s="36" t="s">
        <v>158</v>
      </c>
      <c r="E25" s="36" t="s">
        <v>159</v>
      </c>
      <c r="F25" s="44" t="s">
        <v>341</v>
      </c>
      <c r="G25" s="44">
        <v>5</v>
      </c>
      <c r="H25" s="44">
        <v>4</v>
      </c>
      <c r="I25" s="44">
        <v>4</v>
      </c>
      <c r="J25" s="44">
        <f t="shared" si="0"/>
        <v>13</v>
      </c>
      <c r="K25" s="44">
        <f t="shared" si="1"/>
        <v>65</v>
      </c>
      <c r="L25" s="44" t="s">
        <v>323</v>
      </c>
    </row>
    <row r="26" spans="1:12" ht="20.25" x14ac:dyDescent="0.3">
      <c r="A26" s="14">
        <v>15</v>
      </c>
      <c r="B26" s="14" t="s">
        <v>121</v>
      </c>
      <c r="C26" s="44" t="s">
        <v>160</v>
      </c>
      <c r="D26" s="36" t="s">
        <v>54</v>
      </c>
      <c r="E26" s="36" t="s">
        <v>134</v>
      </c>
      <c r="F26" s="44" t="s">
        <v>341</v>
      </c>
      <c r="G26" s="44">
        <v>5</v>
      </c>
      <c r="H26" s="44">
        <v>5</v>
      </c>
      <c r="I26" s="44">
        <v>4</v>
      </c>
      <c r="J26" s="44">
        <f t="shared" si="0"/>
        <v>14</v>
      </c>
      <c r="K26" s="44">
        <f t="shared" si="1"/>
        <v>70</v>
      </c>
      <c r="L26" s="44" t="s">
        <v>323</v>
      </c>
    </row>
    <row r="27" spans="1:12" ht="20.25" x14ac:dyDescent="0.3">
      <c r="A27" s="14">
        <v>16</v>
      </c>
      <c r="B27" s="14" t="s">
        <v>122</v>
      </c>
      <c r="C27" s="44" t="s">
        <v>161</v>
      </c>
      <c r="D27" s="36" t="s">
        <v>162</v>
      </c>
      <c r="E27" s="36" t="s">
        <v>163</v>
      </c>
      <c r="F27" s="44" t="s">
        <v>341</v>
      </c>
      <c r="G27" s="44">
        <v>5</v>
      </c>
      <c r="H27" s="44">
        <v>4</v>
      </c>
      <c r="I27" s="44">
        <v>5</v>
      </c>
      <c r="J27" s="44">
        <f t="shared" si="0"/>
        <v>14</v>
      </c>
      <c r="K27" s="44">
        <f t="shared" si="1"/>
        <v>70</v>
      </c>
      <c r="L27" s="44" t="s">
        <v>323</v>
      </c>
    </row>
    <row r="28" spans="1:12" ht="21" x14ac:dyDescent="0.35">
      <c r="A28" s="14">
        <v>17</v>
      </c>
      <c r="B28" s="14" t="s">
        <v>123</v>
      </c>
      <c r="C28" s="44" t="s">
        <v>164</v>
      </c>
      <c r="D28" s="36" t="s">
        <v>165</v>
      </c>
      <c r="E28" s="36" t="s">
        <v>70</v>
      </c>
      <c r="F28" s="44" t="s">
        <v>345</v>
      </c>
      <c r="G28" s="44">
        <v>0</v>
      </c>
      <c r="H28" s="44">
        <v>4</v>
      </c>
      <c r="I28" s="44">
        <v>2</v>
      </c>
      <c r="J28" s="44">
        <f t="shared" si="0"/>
        <v>6</v>
      </c>
      <c r="K28" s="44">
        <f t="shared" si="1"/>
        <v>30</v>
      </c>
      <c r="L28" s="44"/>
    </row>
    <row r="29" spans="1:12" ht="21" x14ac:dyDescent="0.35">
      <c r="A29" s="14">
        <v>18</v>
      </c>
      <c r="B29" s="14" t="s">
        <v>124</v>
      </c>
      <c r="C29" s="44" t="s">
        <v>166</v>
      </c>
      <c r="D29" s="36" t="s">
        <v>167</v>
      </c>
      <c r="E29" s="36" t="s">
        <v>64</v>
      </c>
      <c r="F29" s="44" t="s">
        <v>345</v>
      </c>
      <c r="G29" s="44">
        <v>0</v>
      </c>
      <c r="H29" s="44">
        <v>2</v>
      </c>
      <c r="I29" s="44">
        <v>0</v>
      </c>
      <c r="J29" s="44">
        <f t="shared" si="0"/>
        <v>2</v>
      </c>
      <c r="K29" s="44">
        <f t="shared" si="1"/>
        <v>10</v>
      </c>
      <c r="L29" s="44"/>
    </row>
    <row r="30" spans="1:12" ht="21" x14ac:dyDescent="0.35">
      <c r="A30" s="14">
        <v>19</v>
      </c>
      <c r="B30" s="14" t="s">
        <v>125</v>
      </c>
      <c r="C30" s="44" t="s">
        <v>168</v>
      </c>
      <c r="D30" s="36" t="s">
        <v>169</v>
      </c>
      <c r="E30" s="36" t="s">
        <v>170</v>
      </c>
      <c r="F30" s="44" t="s">
        <v>345</v>
      </c>
      <c r="G30" s="44">
        <v>2</v>
      </c>
      <c r="H30" s="44">
        <v>2</v>
      </c>
      <c r="I30" s="44">
        <v>1</v>
      </c>
      <c r="J30" s="44">
        <f t="shared" si="0"/>
        <v>5</v>
      </c>
      <c r="K30" s="44">
        <f t="shared" si="1"/>
        <v>25</v>
      </c>
      <c r="L30" s="44"/>
    </row>
    <row r="31" spans="1:12" ht="21" x14ac:dyDescent="0.35">
      <c r="A31" s="14">
        <v>20</v>
      </c>
      <c r="B31" s="14" t="s">
        <v>126</v>
      </c>
      <c r="C31" s="44" t="s">
        <v>171</v>
      </c>
      <c r="D31" s="36" t="s">
        <v>172</v>
      </c>
      <c r="E31" s="36" t="s">
        <v>64</v>
      </c>
      <c r="F31" s="44" t="s">
        <v>345</v>
      </c>
      <c r="G31" s="44">
        <v>1</v>
      </c>
      <c r="H31" s="44">
        <v>2</v>
      </c>
      <c r="I31" s="44">
        <v>5</v>
      </c>
      <c r="J31" s="44">
        <f t="shared" si="0"/>
        <v>8</v>
      </c>
      <c r="K31" s="44">
        <f t="shared" si="1"/>
        <v>40</v>
      </c>
      <c r="L31" s="44"/>
    </row>
    <row r="32" spans="1:12" ht="20.25" x14ac:dyDescent="0.3">
      <c r="A32" s="14">
        <v>21</v>
      </c>
      <c r="B32" s="14" t="s">
        <v>127</v>
      </c>
      <c r="C32" s="44" t="s">
        <v>173</v>
      </c>
      <c r="D32" s="36" t="s">
        <v>54</v>
      </c>
      <c r="E32" s="36" t="s">
        <v>174</v>
      </c>
      <c r="F32" s="44" t="s">
        <v>341</v>
      </c>
      <c r="G32" s="44">
        <v>5</v>
      </c>
      <c r="H32" s="44">
        <v>6</v>
      </c>
      <c r="I32" s="44">
        <v>4</v>
      </c>
      <c r="J32" s="44">
        <f t="shared" si="0"/>
        <v>15</v>
      </c>
      <c r="K32" s="44">
        <f t="shared" si="1"/>
        <v>75</v>
      </c>
      <c r="L32" s="44" t="s">
        <v>323</v>
      </c>
    </row>
    <row r="33" spans="1:12" ht="20.25" x14ac:dyDescent="0.3">
      <c r="A33" s="14"/>
      <c r="B33" s="14"/>
      <c r="C33" s="33"/>
      <c r="D33" s="34"/>
      <c r="E33" s="34"/>
      <c r="F33" s="44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25" x14ac:dyDescent="0.3">
      <c r="A34" s="14"/>
      <c r="B34" s="14"/>
      <c r="C34" s="43"/>
      <c r="D34" s="43"/>
      <c r="E34" s="4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25" x14ac:dyDescent="0.3">
      <c r="A35" s="14"/>
      <c r="B35" s="14"/>
      <c r="C35" s="43"/>
      <c r="D35" s="43"/>
      <c r="E35" s="4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25" x14ac:dyDescent="0.3">
      <c r="A36" s="14"/>
      <c r="B36" s="14"/>
      <c r="C36" s="43"/>
      <c r="D36" s="43"/>
      <c r="E36" s="4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7" spans="1:12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>
        <f t="shared" si="0"/>
        <v>0</v>
      </c>
      <c r="K57" s="13">
        <f t="shared" si="1"/>
        <v>0</v>
      </c>
      <c r="L57" s="13"/>
    </row>
    <row r="58" spans="1:12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>
        <f t="shared" si="0"/>
        <v>0</v>
      </c>
      <c r="K58" s="13">
        <f t="shared" si="1"/>
        <v>0</v>
      </c>
      <c r="L58" s="13"/>
    </row>
    <row r="60" spans="1:12" ht="15.75" x14ac:dyDescent="0.25">
      <c r="A60" s="10"/>
    </row>
    <row r="62" spans="1:12" ht="15.75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4" spans="1:12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6" spans="1:11" ht="15.75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8" spans="1:11" ht="15.75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11"/>
      <c r="K68" s="11"/>
    </row>
    <row r="69" spans="1:11" ht="15.75" x14ac:dyDescent="0.25">
      <c r="A69" s="10"/>
      <c r="B69" s="9"/>
      <c r="C69" s="9"/>
      <c r="D69" s="9"/>
      <c r="E69" s="9"/>
      <c r="F69" s="9"/>
      <c r="G69" s="9"/>
      <c r="H69" s="9"/>
      <c r="I69" s="9"/>
    </row>
    <row r="70" spans="1:11" ht="15.75" x14ac:dyDescent="0.25">
      <c r="A70" s="10"/>
      <c r="B70" s="9"/>
      <c r="C70" s="9"/>
      <c r="D70" s="9"/>
      <c r="E70" s="9"/>
      <c r="F70" s="9"/>
      <c r="G70" s="9"/>
      <c r="H70" s="9"/>
      <c r="I70" s="9"/>
    </row>
    <row r="71" spans="1:11" ht="15.75" x14ac:dyDescent="0.25">
      <c r="A71" s="11"/>
      <c r="B71" s="11"/>
      <c r="C71" s="19"/>
      <c r="D71" s="19"/>
      <c r="E71" s="12"/>
      <c r="F71" s="31"/>
      <c r="G71" s="21"/>
      <c r="H71" s="11"/>
      <c r="I71" s="11"/>
    </row>
    <row r="73" spans="1:11" ht="15.75" x14ac:dyDescent="0.25">
      <c r="A73" s="10"/>
      <c r="B73" s="9"/>
      <c r="C73" s="9"/>
      <c r="D73" s="9"/>
      <c r="E73" s="9"/>
      <c r="F73" s="9"/>
      <c r="G73" s="9"/>
      <c r="H73" s="9"/>
      <c r="I73" s="9"/>
    </row>
    <row r="74" spans="1:11" ht="15.75" x14ac:dyDescent="0.25">
      <c r="A74" s="10"/>
      <c r="B74" s="9"/>
      <c r="C74" s="9"/>
      <c r="D74" s="9"/>
      <c r="E74" s="9"/>
      <c r="F74" s="9"/>
      <c r="G74" s="9"/>
      <c r="H74" s="9"/>
      <c r="I74" s="9"/>
    </row>
    <row r="75" spans="1:11" ht="15.75" x14ac:dyDescent="0.25">
      <c r="A75" s="10"/>
      <c r="B75" s="9"/>
      <c r="C75" s="9"/>
      <c r="D75" s="9"/>
      <c r="E75" s="9"/>
      <c r="F75" s="9"/>
      <c r="G75" s="9"/>
      <c r="H75" s="9"/>
      <c r="I75" s="9"/>
    </row>
    <row r="76" spans="1:11" ht="15.75" x14ac:dyDescent="0.25">
      <c r="A76" s="10"/>
      <c r="B76" s="9"/>
      <c r="C76" s="9"/>
      <c r="D76" s="9"/>
      <c r="E76" s="9"/>
      <c r="F76" s="9"/>
      <c r="G76" s="9"/>
      <c r="H76" s="9"/>
      <c r="I76" s="9"/>
    </row>
    <row r="77" spans="1:11" ht="15.75" x14ac:dyDescent="0.25">
      <c r="A77" s="10"/>
      <c r="B77" s="9"/>
      <c r="C77" s="9"/>
      <c r="D77" s="9"/>
      <c r="E77" s="9"/>
      <c r="F77" s="9"/>
      <c r="G77" s="9"/>
      <c r="H77" s="9"/>
      <c r="I77" s="9"/>
    </row>
    <row r="78" spans="1:11" ht="15.75" x14ac:dyDescent="0.25">
      <c r="A78" s="10"/>
      <c r="B78" s="9"/>
      <c r="C78" s="9"/>
      <c r="D78" s="9"/>
      <c r="E78" s="9"/>
      <c r="F78" s="9"/>
      <c r="G78" s="9"/>
      <c r="H78" s="9"/>
      <c r="I78" s="9"/>
    </row>
    <row r="79" spans="1:11" ht="15.75" x14ac:dyDescent="0.25">
      <c r="A79" s="10"/>
      <c r="B79" s="9"/>
      <c r="C79" s="9"/>
      <c r="D79" s="9"/>
      <c r="E79" s="9"/>
      <c r="F79" s="9"/>
      <c r="G79" s="9"/>
      <c r="H79" s="9"/>
      <c r="I79" s="9"/>
    </row>
    <row r="80" spans="1:11" ht="15" x14ac:dyDescent="0.2">
      <c r="A80" s="9"/>
      <c r="B80" s="9"/>
      <c r="C80" s="9"/>
      <c r="D80" s="9"/>
      <c r="E80" s="9"/>
      <c r="F80" s="9"/>
      <c r="G80" s="9"/>
      <c r="H80" s="9"/>
      <c r="I80" s="9"/>
    </row>
  </sheetData>
  <mergeCells count="22">
    <mergeCell ref="A68:I68"/>
    <mergeCell ref="A62:I62"/>
    <mergeCell ref="J62:K62"/>
    <mergeCell ref="A64:I64"/>
    <mergeCell ref="E10:E11"/>
    <mergeCell ref="I10:I11"/>
    <mergeCell ref="H10:H11"/>
    <mergeCell ref="G10:G11"/>
    <mergeCell ref="L10:L11"/>
    <mergeCell ref="A2:L2"/>
    <mergeCell ref="J64:K64"/>
    <mergeCell ref="B10:B11"/>
    <mergeCell ref="A66:I66"/>
    <mergeCell ref="J66:K66"/>
    <mergeCell ref="J10:J11"/>
    <mergeCell ref="K10:K11"/>
    <mergeCell ref="A10:A11"/>
    <mergeCell ref="C10:C11"/>
    <mergeCell ref="D10:D11"/>
    <mergeCell ref="A4:B4"/>
    <mergeCell ref="G4:I4"/>
    <mergeCell ref="F10:F11"/>
  </mergeCells>
  <hyperlinks>
    <hyperlink ref="C12" r:id="rId1" display="https://421750.kiasuo.ru/ous/4626961/students/1240000000078523905"/>
    <hyperlink ref="C13" r:id="rId2" display="https://421750.kiasuo.ru/ous/4626961/students/1240000000079034730"/>
    <hyperlink ref="C14" r:id="rId3" display="https://421750.kiasuo.ru/ous/4626961/students/1240000000078808498"/>
    <hyperlink ref="C15" r:id="rId4" display="https://421750.kiasuo.ru/ous/4626961/students/1240000000078523940"/>
    <hyperlink ref="C16" r:id="rId5" display="https://421750.kiasuo.ru/ous/4626961/students/1240000000078524059"/>
    <hyperlink ref="C17" r:id="rId6" display="https://421750.kiasuo.ru/ous/4626961/students/1240000000085775021"/>
    <hyperlink ref="C18" r:id="rId7" display="https://421750.kiasuo.ru/ous/4626961/students/1240000000078523996"/>
    <hyperlink ref="C19" r:id="rId8" display="https://421750.kiasuo.ru/ous/4626961/students/1240000000091447948"/>
    <hyperlink ref="C20" r:id="rId9" display="https://421750.kiasuo.ru/ous/4626961/students/1240000000280487571"/>
    <hyperlink ref="C21" r:id="rId10" display="https://421750.kiasuo.ru/ous/4626961/students/1240000000078524045"/>
    <hyperlink ref="C23" r:id="rId11" display="https://421750.kiasuo.ru/ous/4626961/students/1240000000078523975"/>
    <hyperlink ref="C24" r:id="rId12" display="https://421750.kiasuo.ru/ous/4626961/students/1240000000224921674"/>
    <hyperlink ref="C25" r:id="rId13" display="https://421750.kiasuo.ru/ous/4626961/students/1240000000078523884"/>
    <hyperlink ref="C26" r:id="rId14" display="https://421750.kiasuo.ru/ous/4626961/students/1240000000078523912"/>
    <hyperlink ref="C27" r:id="rId15" display="https://421750.kiasuo.ru/ous/4626961/students/1240000000078523947"/>
    <hyperlink ref="C28" r:id="rId16" display="https://421750.kiasuo.ru/ous/4626961/students/1240000000157223056"/>
    <hyperlink ref="C29" r:id="rId17" display="https://421750.kiasuo.ru/ous/4626961/students/1240000000388665611"/>
    <hyperlink ref="C30" r:id="rId18" display="https://421750.kiasuo.ru/ous/4626961/students/1240000000160931865"/>
    <hyperlink ref="C31" r:id="rId19" display="https://421750.kiasuo.ru/ous/4626961/students/1240000000160932455"/>
    <hyperlink ref="C32" r:id="rId20" display="https://421750.kiasuo.ru/ous/4626961/students/1240000000358098288"/>
  </hyperlinks>
  <pageMargins left="1.36" right="0.31" top="0.51" bottom="0.53" header="0.43" footer="0.37"/>
  <pageSetup paperSize="9" orientation="landscape" r:id="rId2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80"/>
  <sheetViews>
    <sheetView topLeftCell="A4" zoomScale="89" zoomScaleNormal="89" workbookViewId="0">
      <selection activeCell="D6" sqref="D6:D7"/>
    </sheetView>
  </sheetViews>
  <sheetFormatPr defaultRowHeight="12.75" x14ac:dyDescent="0.2"/>
  <cols>
    <col min="1" max="1" width="7.5703125" style="8" customWidth="1"/>
    <col min="2" max="6" width="21.85546875" style="8" customWidth="1"/>
    <col min="7" max="7" width="10.5703125" style="8" customWidth="1"/>
    <col min="8" max="8" width="11.28515625" style="8" customWidth="1"/>
    <col min="9" max="9" width="11.7109375" style="8" customWidth="1"/>
    <col min="10" max="10" width="11.140625" style="8" customWidth="1"/>
    <col min="11" max="11" width="11.42578125" style="8" customWidth="1"/>
    <col min="12" max="12" width="12.140625" style="8" customWidth="1"/>
    <col min="13" max="13" width="17.7109375" style="8" customWidth="1"/>
    <col min="14" max="14" width="19.140625" style="8" customWidth="1"/>
    <col min="15" max="16384" width="9.140625" style="8"/>
  </cols>
  <sheetData>
    <row r="2" spans="1:35" ht="15.75" x14ac:dyDescent="0.2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5.75" x14ac:dyDescent="0.25">
      <c r="A3" s="77" t="s">
        <v>7</v>
      </c>
      <c r="B3" s="77"/>
      <c r="C3" s="1"/>
      <c r="D3" s="1"/>
      <c r="E3" s="1"/>
      <c r="F3" s="1"/>
      <c r="G3" s="1"/>
      <c r="H3" s="1"/>
      <c r="I3" s="1"/>
      <c r="J3" s="1"/>
      <c r="O3" s="1"/>
      <c r="P3" s="1"/>
      <c r="S3" s="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"/>
      <c r="AI3" s="5"/>
    </row>
    <row r="4" spans="1:35" ht="15.75" x14ac:dyDescent="0.25">
      <c r="A4" s="76" t="s">
        <v>21</v>
      </c>
      <c r="B4" s="76"/>
      <c r="C4" s="1"/>
      <c r="D4" s="1"/>
      <c r="E4" s="1"/>
      <c r="F4" s="1"/>
      <c r="G4" s="77" t="s">
        <v>9</v>
      </c>
      <c r="H4" s="77"/>
      <c r="I4" s="77"/>
      <c r="J4" s="3">
        <v>40</v>
      </c>
      <c r="P4" s="1"/>
      <c r="S4" s="1"/>
      <c r="T4" s="5"/>
      <c r="U4" s="5"/>
      <c r="V4" s="5"/>
      <c r="W4" s="5"/>
      <c r="X4" s="5"/>
      <c r="Y4" s="5"/>
      <c r="Z4" s="5"/>
      <c r="AI4" s="5"/>
    </row>
    <row r="5" spans="1:35" ht="15.75" x14ac:dyDescent="0.25">
      <c r="A5" s="77" t="s">
        <v>8</v>
      </c>
      <c r="B5" s="77"/>
      <c r="C5" s="40" t="s">
        <v>304</v>
      </c>
      <c r="D5" s="1"/>
      <c r="E5" s="1"/>
      <c r="F5" s="1"/>
      <c r="G5" s="77" t="s">
        <v>10</v>
      </c>
      <c r="H5" s="77"/>
      <c r="P5" s="1"/>
      <c r="S5" s="4"/>
      <c r="T5" s="5"/>
      <c r="U5" s="5"/>
      <c r="V5" s="5"/>
      <c r="W5" s="5"/>
      <c r="X5" s="5"/>
      <c r="Y5" s="5"/>
      <c r="Z5" s="5"/>
      <c r="AI5" s="5"/>
    </row>
    <row r="6" spans="1:35" ht="15.75" x14ac:dyDescent="0.25">
      <c r="A6" s="77" t="s">
        <v>4</v>
      </c>
      <c r="B6" s="77"/>
      <c r="C6" s="40" t="s">
        <v>285</v>
      </c>
      <c r="D6" s="42" t="s">
        <v>303</v>
      </c>
      <c r="E6" s="4"/>
      <c r="F6" s="30"/>
      <c r="G6" s="77" t="s">
        <v>11</v>
      </c>
      <c r="H6" s="77"/>
      <c r="I6" s="77"/>
      <c r="J6" s="77"/>
      <c r="K6" s="77"/>
      <c r="P6" s="4"/>
      <c r="S6" s="4"/>
      <c r="T6" s="5"/>
      <c r="U6" s="5"/>
      <c r="V6" s="5"/>
      <c r="W6" s="5"/>
      <c r="X6" s="5"/>
      <c r="Y6" s="5"/>
      <c r="Z6" s="5"/>
      <c r="AI6" s="5"/>
    </row>
    <row r="7" spans="1:35" ht="15.75" x14ac:dyDescent="0.25">
      <c r="A7" s="5"/>
      <c r="B7" s="5"/>
      <c r="C7" s="40" t="s">
        <v>284</v>
      </c>
      <c r="D7" s="42" t="s">
        <v>344</v>
      </c>
      <c r="E7" s="7"/>
      <c r="F7" s="29"/>
      <c r="G7" s="4" t="s">
        <v>6</v>
      </c>
      <c r="H7" s="4" t="s">
        <v>12</v>
      </c>
      <c r="I7" s="4"/>
      <c r="J7" s="4"/>
      <c r="P7" s="5"/>
      <c r="S7" s="5"/>
      <c r="T7" s="5"/>
      <c r="U7" s="5"/>
      <c r="V7" s="5"/>
      <c r="W7" s="5"/>
      <c r="X7" s="5"/>
      <c r="Y7" s="5"/>
      <c r="Z7" s="5"/>
      <c r="AI7" s="5"/>
    </row>
    <row r="8" spans="1:35" ht="15.75" x14ac:dyDescent="0.25">
      <c r="A8" s="18"/>
      <c r="B8" s="18"/>
      <c r="C8" s="40" t="s">
        <v>321</v>
      </c>
      <c r="D8" s="18"/>
      <c r="E8" s="18"/>
      <c r="F8" s="18"/>
      <c r="G8" s="4" t="s">
        <v>5</v>
      </c>
      <c r="H8" s="4" t="s">
        <v>13</v>
      </c>
      <c r="I8" s="4"/>
      <c r="J8" s="4"/>
      <c r="O8" s="4"/>
      <c r="P8" s="6"/>
    </row>
    <row r="9" spans="1:35" ht="15.75" x14ac:dyDescent="0.25">
      <c r="A9" s="17"/>
      <c r="B9" s="16"/>
      <c r="C9" s="40" t="s">
        <v>322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35" ht="15" customHeight="1" x14ac:dyDescent="0.2">
      <c r="A10" s="68" t="s">
        <v>0</v>
      </c>
      <c r="B10" s="72" t="s">
        <v>1</v>
      </c>
      <c r="C10" s="72" t="s">
        <v>15</v>
      </c>
      <c r="D10" s="72" t="s">
        <v>16</v>
      </c>
      <c r="E10" s="72" t="s">
        <v>17</v>
      </c>
      <c r="F10" s="72" t="s">
        <v>25</v>
      </c>
      <c r="G10" s="72" t="s">
        <v>18</v>
      </c>
      <c r="H10" s="72" t="s">
        <v>19</v>
      </c>
      <c r="I10" s="72" t="s">
        <v>20</v>
      </c>
      <c r="J10" s="72" t="s">
        <v>22</v>
      </c>
      <c r="K10" s="72" t="s">
        <v>23</v>
      </c>
      <c r="L10" s="72" t="s">
        <v>14</v>
      </c>
      <c r="M10" s="68" t="s">
        <v>2</v>
      </c>
      <c r="N10" s="68" t="s">
        <v>3</v>
      </c>
    </row>
    <row r="11" spans="1:35" s="15" customFormat="1" ht="15.75" customHeight="1" x14ac:dyDescent="0.25">
      <c r="A11" s="74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4"/>
      <c r="N11" s="74"/>
    </row>
    <row r="12" spans="1:35" ht="20.25" x14ac:dyDescent="0.3">
      <c r="A12" s="14">
        <v>1</v>
      </c>
      <c r="B12" s="14" t="s">
        <v>175</v>
      </c>
      <c r="C12" s="35" t="s">
        <v>194</v>
      </c>
      <c r="D12" s="32" t="s">
        <v>195</v>
      </c>
      <c r="E12" s="32" t="s">
        <v>64</v>
      </c>
      <c r="F12" s="36" t="s">
        <v>303</v>
      </c>
      <c r="G12" s="14">
        <v>0</v>
      </c>
      <c r="H12" s="14">
        <v>2</v>
      </c>
      <c r="I12" s="14">
        <v>6</v>
      </c>
      <c r="J12" s="14">
        <v>1</v>
      </c>
      <c r="K12" s="13">
        <v>4</v>
      </c>
      <c r="L12" s="13">
        <f>G12+H12+I12+J12+K12</f>
        <v>13</v>
      </c>
      <c r="M12" s="13">
        <f>L12/40*100</f>
        <v>32.5</v>
      </c>
      <c r="N12" s="13"/>
    </row>
    <row r="13" spans="1:35" ht="20.25" x14ac:dyDescent="0.3">
      <c r="A13" s="14">
        <v>2</v>
      </c>
      <c r="B13" s="14" t="s">
        <v>176</v>
      </c>
      <c r="C13" s="35" t="s">
        <v>196</v>
      </c>
      <c r="D13" s="34" t="s">
        <v>197</v>
      </c>
      <c r="E13" s="34" t="s">
        <v>52</v>
      </c>
      <c r="F13" s="36" t="s">
        <v>303</v>
      </c>
      <c r="G13" s="13">
        <v>3</v>
      </c>
      <c r="H13" s="13">
        <v>2</v>
      </c>
      <c r="I13" s="13">
        <v>5</v>
      </c>
      <c r="J13" s="13">
        <v>0</v>
      </c>
      <c r="K13" s="13">
        <v>5</v>
      </c>
      <c r="L13" s="13">
        <f t="shared" ref="L13:L58" si="0">G13+H13+I13+J13+K13</f>
        <v>15</v>
      </c>
      <c r="M13" s="13">
        <f t="shared" ref="M13:M58" si="1">L13/40*100</f>
        <v>37.5</v>
      </c>
      <c r="N13" s="13"/>
    </row>
    <row r="14" spans="1:35" ht="20.25" x14ac:dyDescent="0.3">
      <c r="A14" s="14">
        <v>3</v>
      </c>
      <c r="B14" s="14" t="s">
        <v>177</v>
      </c>
      <c r="C14" s="35" t="s">
        <v>198</v>
      </c>
      <c r="D14" s="34" t="s">
        <v>199</v>
      </c>
      <c r="E14" s="34" t="s">
        <v>200</v>
      </c>
      <c r="F14" s="36" t="s">
        <v>303</v>
      </c>
      <c r="G14" s="13">
        <v>3</v>
      </c>
      <c r="H14" s="13">
        <v>3</v>
      </c>
      <c r="I14" s="13">
        <v>6</v>
      </c>
      <c r="J14" s="13">
        <v>0</v>
      </c>
      <c r="K14" s="13">
        <v>10</v>
      </c>
      <c r="L14" s="13">
        <f t="shared" si="0"/>
        <v>22</v>
      </c>
      <c r="M14" s="13">
        <f t="shared" si="1"/>
        <v>55.000000000000007</v>
      </c>
      <c r="N14" s="13" t="s">
        <v>323</v>
      </c>
    </row>
    <row r="15" spans="1:35" ht="20.25" x14ac:dyDescent="0.3">
      <c r="A15" s="14">
        <v>4</v>
      </c>
      <c r="B15" s="14" t="s">
        <v>178</v>
      </c>
      <c r="C15" s="35" t="s">
        <v>201</v>
      </c>
      <c r="D15" s="34" t="s">
        <v>202</v>
      </c>
      <c r="E15" s="34" t="s">
        <v>55</v>
      </c>
      <c r="F15" s="36" t="s">
        <v>344</v>
      </c>
      <c r="G15" s="13">
        <v>0</v>
      </c>
      <c r="H15" s="13">
        <v>4</v>
      </c>
      <c r="I15" s="13">
        <v>3</v>
      </c>
      <c r="J15" s="13">
        <v>6</v>
      </c>
      <c r="K15" s="13">
        <v>1</v>
      </c>
      <c r="L15" s="13">
        <f t="shared" si="0"/>
        <v>14</v>
      </c>
      <c r="M15" s="13">
        <f t="shared" si="1"/>
        <v>35</v>
      </c>
      <c r="N15" s="13"/>
    </row>
    <row r="16" spans="1:35" ht="20.25" x14ac:dyDescent="0.3">
      <c r="A16" s="14">
        <v>5</v>
      </c>
      <c r="B16" s="14" t="s">
        <v>179</v>
      </c>
      <c r="C16" s="35" t="s">
        <v>203</v>
      </c>
      <c r="D16" s="34" t="s">
        <v>204</v>
      </c>
      <c r="E16" s="34" t="s">
        <v>55</v>
      </c>
      <c r="F16" s="13" t="s">
        <v>343</v>
      </c>
      <c r="G16" s="13">
        <v>1</v>
      </c>
      <c r="H16" s="13">
        <v>2</v>
      </c>
      <c r="I16" s="13">
        <v>0</v>
      </c>
      <c r="J16" s="13">
        <v>3</v>
      </c>
      <c r="K16" s="13">
        <v>12</v>
      </c>
      <c r="L16" s="13">
        <f t="shared" si="0"/>
        <v>18</v>
      </c>
      <c r="M16" s="13">
        <f t="shared" si="1"/>
        <v>45</v>
      </c>
      <c r="N16" s="13"/>
    </row>
    <row r="17" spans="1:14" ht="20.25" x14ac:dyDescent="0.3">
      <c r="A17" s="14">
        <v>6</v>
      </c>
      <c r="B17" s="14" t="s">
        <v>180</v>
      </c>
      <c r="C17" s="35" t="s">
        <v>205</v>
      </c>
      <c r="D17" s="34" t="s">
        <v>206</v>
      </c>
      <c r="E17" s="34" t="s">
        <v>55</v>
      </c>
      <c r="F17" s="36" t="s">
        <v>344</v>
      </c>
      <c r="G17" s="13">
        <v>1</v>
      </c>
      <c r="H17" s="13">
        <v>0</v>
      </c>
      <c r="I17" s="13">
        <v>3</v>
      </c>
      <c r="J17" s="13">
        <v>0</v>
      </c>
      <c r="K17" s="13">
        <v>0</v>
      </c>
      <c r="L17" s="13">
        <f>G17+H17+I17+J17+K17</f>
        <v>4</v>
      </c>
      <c r="M17" s="13">
        <f t="shared" si="1"/>
        <v>10</v>
      </c>
      <c r="N17" s="13"/>
    </row>
    <row r="18" spans="1:14" ht="20.25" x14ac:dyDescent="0.3">
      <c r="A18" s="14">
        <v>7</v>
      </c>
      <c r="B18" s="14" t="s">
        <v>181</v>
      </c>
      <c r="C18" s="35" t="s">
        <v>207</v>
      </c>
      <c r="D18" s="34" t="s">
        <v>133</v>
      </c>
      <c r="E18" s="34" t="s">
        <v>208</v>
      </c>
      <c r="F18" s="13" t="s">
        <v>343</v>
      </c>
      <c r="G18" s="13">
        <v>3</v>
      </c>
      <c r="H18" s="13">
        <v>3</v>
      </c>
      <c r="I18" s="13">
        <v>3</v>
      </c>
      <c r="J18" s="13">
        <v>2</v>
      </c>
      <c r="K18" s="13">
        <v>16</v>
      </c>
      <c r="L18" s="13">
        <f t="shared" si="0"/>
        <v>27</v>
      </c>
      <c r="M18" s="13">
        <f t="shared" si="1"/>
        <v>67.5</v>
      </c>
      <c r="N18" s="13" t="s">
        <v>323</v>
      </c>
    </row>
    <row r="19" spans="1:14" ht="20.25" x14ac:dyDescent="0.3">
      <c r="A19" s="14">
        <v>8</v>
      </c>
      <c r="B19" s="14" t="s">
        <v>182</v>
      </c>
      <c r="C19" s="35" t="s">
        <v>209</v>
      </c>
      <c r="D19" s="34" t="s">
        <v>146</v>
      </c>
      <c r="E19" s="34" t="s">
        <v>210</v>
      </c>
      <c r="F19" s="13" t="s">
        <v>343</v>
      </c>
      <c r="G19" s="13">
        <v>3</v>
      </c>
      <c r="H19" s="13">
        <v>4</v>
      </c>
      <c r="I19" s="13">
        <v>0</v>
      </c>
      <c r="J19" s="13">
        <v>4</v>
      </c>
      <c r="K19" s="13">
        <v>18</v>
      </c>
      <c r="L19" s="13">
        <f>G19+H19+I19+J19+K19</f>
        <v>29</v>
      </c>
      <c r="M19" s="13">
        <f t="shared" si="1"/>
        <v>72.5</v>
      </c>
      <c r="N19" s="13" t="s">
        <v>323</v>
      </c>
    </row>
    <row r="20" spans="1:14" ht="20.25" x14ac:dyDescent="0.3">
      <c r="A20" s="14">
        <v>9</v>
      </c>
      <c r="B20" s="14" t="s">
        <v>183</v>
      </c>
      <c r="C20" s="35" t="s">
        <v>211</v>
      </c>
      <c r="D20" s="34" t="s">
        <v>85</v>
      </c>
      <c r="E20" s="34" t="s">
        <v>212</v>
      </c>
      <c r="F20" s="36" t="s">
        <v>344</v>
      </c>
      <c r="G20" s="13">
        <v>0</v>
      </c>
      <c r="H20" s="13">
        <v>1</v>
      </c>
      <c r="I20" s="13">
        <v>0</v>
      </c>
      <c r="J20" s="13">
        <v>0</v>
      </c>
      <c r="K20" s="13">
        <v>3</v>
      </c>
      <c r="L20" s="13">
        <f t="shared" si="0"/>
        <v>4</v>
      </c>
      <c r="M20" s="13">
        <f t="shared" si="1"/>
        <v>10</v>
      </c>
      <c r="N20" s="13"/>
    </row>
    <row r="21" spans="1:14" ht="20.25" x14ac:dyDescent="0.3">
      <c r="A21" s="14">
        <v>10</v>
      </c>
      <c r="B21" s="14" t="s">
        <v>184</v>
      </c>
      <c r="C21" s="35" t="s">
        <v>213</v>
      </c>
      <c r="D21" s="34" t="s">
        <v>66</v>
      </c>
      <c r="E21" s="34" t="s">
        <v>214</v>
      </c>
      <c r="F21" s="36" t="s">
        <v>303</v>
      </c>
      <c r="G21" s="13">
        <v>3</v>
      </c>
      <c r="H21" s="13">
        <v>2</v>
      </c>
      <c r="I21" s="13">
        <v>6</v>
      </c>
      <c r="J21" s="13">
        <v>0</v>
      </c>
      <c r="K21" s="13">
        <v>12</v>
      </c>
      <c r="L21" s="13">
        <f t="shared" si="0"/>
        <v>23</v>
      </c>
      <c r="M21" s="13">
        <f t="shared" si="1"/>
        <v>57.499999999999993</v>
      </c>
      <c r="N21" s="13" t="s">
        <v>323</v>
      </c>
    </row>
    <row r="22" spans="1:14" ht="20.25" x14ac:dyDescent="0.3">
      <c r="A22" s="14">
        <v>11</v>
      </c>
      <c r="B22" s="14" t="s">
        <v>185</v>
      </c>
      <c r="C22" s="35" t="s">
        <v>215</v>
      </c>
      <c r="D22" s="34" t="s">
        <v>216</v>
      </c>
      <c r="E22" s="34" t="s">
        <v>152</v>
      </c>
      <c r="F22" s="36" t="s">
        <v>303</v>
      </c>
      <c r="G22" s="13">
        <v>0</v>
      </c>
      <c r="H22" s="13">
        <v>2</v>
      </c>
      <c r="I22" s="13">
        <v>6</v>
      </c>
      <c r="J22" s="13">
        <v>0</v>
      </c>
      <c r="K22" s="13">
        <v>18</v>
      </c>
      <c r="L22" s="13">
        <f t="shared" si="0"/>
        <v>26</v>
      </c>
      <c r="M22" s="13">
        <f t="shared" si="1"/>
        <v>65</v>
      </c>
      <c r="N22" s="13" t="s">
        <v>323</v>
      </c>
    </row>
    <row r="23" spans="1:14" ht="20.25" x14ac:dyDescent="0.3">
      <c r="A23" s="14">
        <v>12</v>
      </c>
      <c r="B23" s="14" t="s">
        <v>186</v>
      </c>
      <c r="C23" s="35" t="s">
        <v>217</v>
      </c>
      <c r="D23" s="34" t="s">
        <v>100</v>
      </c>
      <c r="E23" s="34" t="s">
        <v>64</v>
      </c>
      <c r="F23" s="36" t="s">
        <v>344</v>
      </c>
      <c r="G23" s="13">
        <v>2</v>
      </c>
      <c r="H23" s="13">
        <v>3</v>
      </c>
      <c r="I23" s="13">
        <v>3</v>
      </c>
      <c r="J23" s="13">
        <v>3</v>
      </c>
      <c r="K23" s="13">
        <v>20</v>
      </c>
      <c r="L23" s="13">
        <f t="shared" si="0"/>
        <v>31</v>
      </c>
      <c r="M23" s="13">
        <f t="shared" si="1"/>
        <v>77.5</v>
      </c>
      <c r="N23" s="13" t="s">
        <v>324</v>
      </c>
    </row>
    <row r="24" spans="1:14" ht="20.25" x14ac:dyDescent="0.3">
      <c r="A24" s="14">
        <v>13</v>
      </c>
      <c r="B24" s="14" t="s">
        <v>187</v>
      </c>
      <c r="C24" s="35" t="s">
        <v>218</v>
      </c>
      <c r="D24" s="34" t="s">
        <v>82</v>
      </c>
      <c r="E24" s="34" t="s">
        <v>76</v>
      </c>
      <c r="F24" s="13" t="s">
        <v>343</v>
      </c>
      <c r="G24" s="13">
        <v>3</v>
      </c>
      <c r="H24" s="13">
        <v>2</v>
      </c>
      <c r="I24" s="13">
        <v>0</v>
      </c>
      <c r="J24" s="13">
        <v>0</v>
      </c>
      <c r="K24" s="13">
        <v>8</v>
      </c>
      <c r="L24" s="13">
        <v>13</v>
      </c>
      <c r="M24" s="13">
        <f t="shared" si="1"/>
        <v>32.5</v>
      </c>
      <c r="N24" s="13"/>
    </row>
    <row r="25" spans="1:14" ht="20.25" x14ac:dyDescent="0.3">
      <c r="A25" s="14">
        <v>14</v>
      </c>
      <c r="B25" s="14" t="s">
        <v>188</v>
      </c>
      <c r="C25" s="35" t="s">
        <v>219</v>
      </c>
      <c r="D25" s="34" t="s">
        <v>197</v>
      </c>
      <c r="E25" s="34" t="s">
        <v>136</v>
      </c>
      <c r="F25" s="36" t="s">
        <v>344</v>
      </c>
      <c r="G25" s="13">
        <v>0</v>
      </c>
      <c r="H25" s="13">
        <v>1</v>
      </c>
      <c r="I25" s="13">
        <v>0</v>
      </c>
      <c r="J25" s="13">
        <v>0</v>
      </c>
      <c r="K25" s="13">
        <v>0</v>
      </c>
      <c r="L25" s="13">
        <f t="shared" si="0"/>
        <v>1</v>
      </c>
      <c r="M25" s="13">
        <f t="shared" si="1"/>
        <v>2.5</v>
      </c>
      <c r="N25" s="13"/>
    </row>
    <row r="26" spans="1:14" ht="20.25" x14ac:dyDescent="0.3">
      <c r="A26" s="14">
        <v>15</v>
      </c>
      <c r="B26" s="14" t="s">
        <v>189</v>
      </c>
      <c r="C26" s="35" t="s">
        <v>220</v>
      </c>
      <c r="D26" s="34" t="s">
        <v>221</v>
      </c>
      <c r="E26" s="34" t="s">
        <v>136</v>
      </c>
      <c r="F26" s="36" t="s">
        <v>303</v>
      </c>
      <c r="G26" s="13">
        <v>2</v>
      </c>
      <c r="H26" s="13">
        <v>3</v>
      </c>
      <c r="I26" s="13">
        <v>3</v>
      </c>
      <c r="J26" s="13">
        <v>2</v>
      </c>
      <c r="K26" s="13">
        <v>0</v>
      </c>
      <c r="L26" s="13">
        <f t="shared" si="0"/>
        <v>10</v>
      </c>
      <c r="M26" s="13">
        <f t="shared" si="1"/>
        <v>25</v>
      </c>
      <c r="N26" s="13"/>
    </row>
    <row r="27" spans="1:14" ht="20.25" x14ac:dyDescent="0.3">
      <c r="A27" s="14">
        <v>16</v>
      </c>
      <c r="B27" s="14" t="s">
        <v>190</v>
      </c>
      <c r="C27" s="35" t="s">
        <v>222</v>
      </c>
      <c r="D27" s="34" t="s">
        <v>223</v>
      </c>
      <c r="E27" s="34" t="s">
        <v>52</v>
      </c>
      <c r="F27" s="13" t="s">
        <v>343</v>
      </c>
      <c r="G27" s="13">
        <v>3</v>
      </c>
      <c r="H27" s="13">
        <v>0</v>
      </c>
      <c r="I27" s="13">
        <v>0</v>
      </c>
      <c r="J27" s="13">
        <v>0</v>
      </c>
      <c r="K27" s="13">
        <v>12</v>
      </c>
      <c r="L27" s="13">
        <f t="shared" si="0"/>
        <v>15</v>
      </c>
      <c r="M27" s="13">
        <f t="shared" si="1"/>
        <v>37.5</v>
      </c>
      <c r="N27" s="13"/>
    </row>
    <row r="28" spans="1:14" ht="20.25" x14ac:dyDescent="0.3">
      <c r="A28" s="14">
        <v>17</v>
      </c>
      <c r="B28" s="14" t="s">
        <v>191</v>
      </c>
      <c r="C28" s="35" t="s">
        <v>224</v>
      </c>
      <c r="D28" s="34" t="s">
        <v>206</v>
      </c>
      <c r="E28" s="34" t="s">
        <v>94</v>
      </c>
      <c r="F28" s="13" t="s">
        <v>343</v>
      </c>
      <c r="G28" s="13">
        <v>1</v>
      </c>
      <c r="H28" s="13">
        <v>2</v>
      </c>
      <c r="I28" s="13">
        <v>0</v>
      </c>
      <c r="J28" s="13">
        <v>3</v>
      </c>
      <c r="K28" s="13">
        <v>16</v>
      </c>
      <c r="L28" s="13">
        <f t="shared" si="0"/>
        <v>22</v>
      </c>
      <c r="M28" s="13">
        <f t="shared" si="1"/>
        <v>55.000000000000007</v>
      </c>
      <c r="N28" s="13" t="s">
        <v>323</v>
      </c>
    </row>
    <row r="29" spans="1:14" ht="20.25" x14ac:dyDescent="0.3">
      <c r="A29" s="14">
        <v>18</v>
      </c>
      <c r="B29" s="14" t="s">
        <v>192</v>
      </c>
      <c r="C29" s="35" t="s">
        <v>225</v>
      </c>
      <c r="D29" s="34" t="s">
        <v>226</v>
      </c>
      <c r="E29" s="34" t="s">
        <v>227</v>
      </c>
      <c r="F29" s="36" t="s">
        <v>344</v>
      </c>
      <c r="G29" s="13">
        <v>2</v>
      </c>
      <c r="H29" s="13">
        <v>2</v>
      </c>
      <c r="I29" s="13">
        <v>3</v>
      </c>
      <c r="J29" s="13">
        <v>6</v>
      </c>
      <c r="K29" s="13">
        <v>2</v>
      </c>
      <c r="L29" s="13">
        <f t="shared" si="0"/>
        <v>15</v>
      </c>
      <c r="M29" s="13">
        <f t="shared" si="1"/>
        <v>37.5</v>
      </c>
      <c r="N29" s="13"/>
    </row>
    <row r="30" spans="1:14" ht="20.25" x14ac:dyDescent="0.3">
      <c r="A30" s="14">
        <v>19</v>
      </c>
      <c r="B30" s="14" t="s">
        <v>193</v>
      </c>
      <c r="C30" s="35" t="s">
        <v>228</v>
      </c>
      <c r="D30" s="34" t="s">
        <v>54</v>
      </c>
      <c r="E30" s="34" t="s">
        <v>134</v>
      </c>
      <c r="F30" s="36" t="s">
        <v>303</v>
      </c>
      <c r="G30" s="13">
        <v>3</v>
      </c>
      <c r="H30" s="13">
        <v>2</v>
      </c>
      <c r="I30" s="13">
        <v>6</v>
      </c>
      <c r="J30" s="13">
        <v>0</v>
      </c>
      <c r="K30" s="13">
        <v>6</v>
      </c>
      <c r="L30" s="13">
        <f t="shared" si="0"/>
        <v>17</v>
      </c>
      <c r="M30" s="13">
        <f t="shared" si="1"/>
        <v>42.5</v>
      </c>
      <c r="N30" s="13"/>
    </row>
    <row r="31" spans="1:14" ht="20.2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>
        <f t="shared" si="0"/>
        <v>0</v>
      </c>
      <c r="M31" s="13">
        <f t="shared" si="1"/>
        <v>0</v>
      </c>
      <c r="N31" s="13"/>
    </row>
    <row r="32" spans="1:14" ht="20.2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>
        <f t="shared" si="0"/>
        <v>0</v>
      </c>
      <c r="M32" s="13">
        <f t="shared" si="1"/>
        <v>0</v>
      </c>
      <c r="N32" s="13"/>
    </row>
    <row r="33" spans="1:14" ht="20.2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>
        <f t="shared" si="0"/>
        <v>0</v>
      </c>
      <c r="M33" s="13">
        <f t="shared" si="1"/>
        <v>0</v>
      </c>
      <c r="N33" s="13"/>
    </row>
    <row r="34" spans="1:14" ht="20.25" x14ac:dyDescent="0.3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>
        <f t="shared" si="0"/>
        <v>0</v>
      </c>
      <c r="M34" s="13">
        <f t="shared" si="1"/>
        <v>0</v>
      </c>
      <c r="N34" s="13"/>
    </row>
    <row r="35" spans="1:14" ht="20.25" x14ac:dyDescent="0.3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>
        <f t="shared" si="0"/>
        <v>0</v>
      </c>
      <c r="M35" s="13">
        <f t="shared" si="1"/>
        <v>0</v>
      </c>
      <c r="N35" s="13"/>
    </row>
    <row r="36" spans="1:14" ht="20.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>
        <f t="shared" si="0"/>
        <v>0</v>
      </c>
      <c r="M36" s="13">
        <f t="shared" si="1"/>
        <v>0</v>
      </c>
      <c r="N36" s="13"/>
    </row>
    <row r="37" spans="1:14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>
        <f t="shared" si="0"/>
        <v>0</v>
      </c>
      <c r="M37" s="13">
        <f t="shared" si="1"/>
        <v>0</v>
      </c>
      <c r="N37" s="13"/>
    </row>
    <row r="38" spans="1:14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>
        <f t="shared" si="0"/>
        <v>0</v>
      </c>
      <c r="M38" s="13">
        <f t="shared" si="1"/>
        <v>0</v>
      </c>
      <c r="N38" s="13"/>
    </row>
    <row r="39" spans="1:14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>
        <f t="shared" si="0"/>
        <v>0</v>
      </c>
      <c r="M39" s="13">
        <f t="shared" si="1"/>
        <v>0</v>
      </c>
      <c r="N39" s="13"/>
    </row>
    <row r="40" spans="1:14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>
        <f t="shared" si="0"/>
        <v>0</v>
      </c>
      <c r="M40" s="13">
        <f t="shared" si="1"/>
        <v>0</v>
      </c>
      <c r="N40" s="13"/>
    </row>
    <row r="41" spans="1:14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>
        <f t="shared" si="0"/>
        <v>0</v>
      </c>
      <c r="M41" s="13">
        <f t="shared" si="1"/>
        <v>0</v>
      </c>
      <c r="N41" s="13"/>
    </row>
    <row r="42" spans="1:14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>
        <f t="shared" si="0"/>
        <v>0</v>
      </c>
      <c r="M42" s="13">
        <f t="shared" si="1"/>
        <v>0</v>
      </c>
      <c r="N42" s="13"/>
    </row>
    <row r="43" spans="1:14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>
        <f t="shared" si="0"/>
        <v>0</v>
      </c>
      <c r="M43" s="13">
        <f t="shared" si="1"/>
        <v>0</v>
      </c>
      <c r="N43" s="13"/>
    </row>
    <row r="44" spans="1:14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>
        <f t="shared" si="0"/>
        <v>0</v>
      </c>
      <c r="M44" s="13">
        <f t="shared" si="1"/>
        <v>0</v>
      </c>
      <c r="N44" s="13"/>
    </row>
    <row r="45" spans="1:14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>
        <f t="shared" si="0"/>
        <v>0</v>
      </c>
      <c r="M45" s="13">
        <f t="shared" si="1"/>
        <v>0</v>
      </c>
      <c r="N45" s="13"/>
    </row>
    <row r="46" spans="1:14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>
        <f t="shared" si="0"/>
        <v>0</v>
      </c>
      <c r="M46" s="13">
        <f t="shared" si="1"/>
        <v>0</v>
      </c>
      <c r="N46" s="13"/>
    </row>
    <row r="47" spans="1:14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>
        <f t="shared" si="0"/>
        <v>0</v>
      </c>
      <c r="M47" s="13">
        <f t="shared" si="1"/>
        <v>0</v>
      </c>
      <c r="N47" s="13"/>
    </row>
    <row r="48" spans="1:14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>
        <f t="shared" si="0"/>
        <v>0</v>
      </c>
      <c r="M48" s="13">
        <f t="shared" si="1"/>
        <v>0</v>
      </c>
      <c r="N48" s="13"/>
    </row>
    <row r="49" spans="1:14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>
        <f t="shared" si="0"/>
        <v>0</v>
      </c>
      <c r="M49" s="13">
        <f t="shared" si="1"/>
        <v>0</v>
      </c>
      <c r="N49" s="13"/>
    </row>
    <row r="50" spans="1:14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>
        <f t="shared" si="0"/>
        <v>0</v>
      </c>
      <c r="M50" s="13">
        <f t="shared" si="1"/>
        <v>0</v>
      </c>
      <c r="N50" s="13"/>
    </row>
    <row r="51" spans="1:14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>
        <f t="shared" si="0"/>
        <v>0</v>
      </c>
      <c r="M51" s="13">
        <f t="shared" si="1"/>
        <v>0</v>
      </c>
      <c r="N51" s="13"/>
    </row>
    <row r="52" spans="1:14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>
        <f t="shared" si="0"/>
        <v>0</v>
      </c>
      <c r="M52" s="13">
        <f t="shared" si="1"/>
        <v>0</v>
      </c>
      <c r="N52" s="13"/>
    </row>
    <row r="53" spans="1:14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>
        <f t="shared" si="0"/>
        <v>0</v>
      </c>
      <c r="M53" s="13">
        <f t="shared" si="1"/>
        <v>0</v>
      </c>
      <c r="N53" s="13"/>
    </row>
    <row r="54" spans="1:14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>
        <f t="shared" si="0"/>
        <v>0</v>
      </c>
      <c r="M54" s="13">
        <f t="shared" si="1"/>
        <v>0</v>
      </c>
      <c r="N54" s="13"/>
    </row>
    <row r="55" spans="1:14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>
        <f t="shared" si="0"/>
        <v>0</v>
      </c>
      <c r="M55" s="13">
        <f t="shared" si="1"/>
        <v>0</v>
      </c>
      <c r="N55" s="13"/>
    </row>
    <row r="56" spans="1:14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>
        <f t="shared" si="0"/>
        <v>0</v>
      </c>
      <c r="M56" s="13">
        <f t="shared" si="1"/>
        <v>0</v>
      </c>
      <c r="N56" s="13"/>
    </row>
    <row r="57" spans="1:14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>
        <f t="shared" si="0"/>
        <v>0</v>
      </c>
      <c r="M57" s="13">
        <f t="shared" si="1"/>
        <v>0</v>
      </c>
      <c r="N57" s="13"/>
    </row>
    <row r="58" spans="1:14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>
        <f t="shared" si="0"/>
        <v>0</v>
      </c>
      <c r="M58" s="13">
        <f t="shared" si="1"/>
        <v>0</v>
      </c>
      <c r="N58" s="13"/>
    </row>
    <row r="60" spans="1:14" ht="15.75" x14ac:dyDescent="0.25">
      <c r="A60" s="10"/>
    </row>
    <row r="62" spans="1:14" ht="15.75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</row>
    <row r="64" spans="1:14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6" spans="1:13" ht="15.75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</row>
    <row r="68" spans="1:13" ht="15.75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11"/>
      <c r="M68" s="11"/>
    </row>
    <row r="69" spans="1:13" ht="15.75" x14ac:dyDescent="0.25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3" ht="15.75" x14ac:dyDescent="0.25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3" ht="15.75" x14ac:dyDescent="0.25">
      <c r="A71" s="11"/>
      <c r="B71" s="11"/>
      <c r="C71" s="19"/>
      <c r="D71" s="19"/>
      <c r="E71" s="12"/>
      <c r="F71" s="31"/>
      <c r="G71" s="20"/>
      <c r="H71" s="20"/>
      <c r="I71" s="11"/>
      <c r="J71" s="21"/>
      <c r="K71" s="11"/>
    </row>
    <row r="73" spans="1:13" ht="15.75" x14ac:dyDescent="0.25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3" ht="15.75" x14ac:dyDescent="0.25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3" ht="15.75" x14ac:dyDescent="0.25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3" ht="15.75" x14ac:dyDescent="0.25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3" ht="15.75" x14ac:dyDescent="0.25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3" ht="15.75" x14ac:dyDescent="0.25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3" ht="15.75" x14ac:dyDescent="0.25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3" ht="1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</sheetData>
  <mergeCells count="29">
    <mergeCell ref="A3:B3"/>
    <mergeCell ref="A5:B5"/>
    <mergeCell ref="A6:B6"/>
    <mergeCell ref="G5:H5"/>
    <mergeCell ref="G6:K6"/>
    <mergeCell ref="A2:N2"/>
    <mergeCell ref="A10:A11"/>
    <mergeCell ref="B10:B11"/>
    <mergeCell ref="K10:K11"/>
    <mergeCell ref="L10:L11"/>
    <mergeCell ref="M10:M11"/>
    <mergeCell ref="N10:N11"/>
    <mergeCell ref="E10:E11"/>
    <mergeCell ref="C10:C11"/>
    <mergeCell ref="D10:D11"/>
    <mergeCell ref="A4:B4"/>
    <mergeCell ref="G4:I4"/>
    <mergeCell ref="H10:H11"/>
    <mergeCell ref="I10:I11"/>
    <mergeCell ref="G10:G11"/>
    <mergeCell ref="J10:J11"/>
    <mergeCell ref="F10:F11"/>
    <mergeCell ref="A68:K68"/>
    <mergeCell ref="A62:K62"/>
    <mergeCell ref="L62:M62"/>
    <mergeCell ref="A64:K64"/>
    <mergeCell ref="L64:M64"/>
    <mergeCell ref="A66:K66"/>
    <mergeCell ref="L66:M66"/>
  </mergeCells>
  <hyperlinks>
    <hyperlink ref="C12" r:id="rId1" display="https://421750.kiasuo.ru/ous/4626961/students/1240000000036805800"/>
    <hyperlink ref="C13" r:id="rId2" display="https://421750.kiasuo.ru/ous/4626961/students/1240000000034081419"/>
    <hyperlink ref="C14" r:id="rId3" display="https://421750.kiasuo.ru/ous/4626961/students/1240000000034081364"/>
    <hyperlink ref="C15" r:id="rId4" display="https://421750.kiasuo.ru/ous/4626961/students/1240000000106053141"/>
    <hyperlink ref="C16" r:id="rId5" display="https://421750.kiasuo.ru/ous/4626961/students/1240000000105614576"/>
    <hyperlink ref="C17" r:id="rId6" display="https://421750.kiasuo.ru/ous/4626961/students/1240000000056917223"/>
    <hyperlink ref="C18" r:id="rId7" display="https://421750.kiasuo.ru/ous/4626961/students/1240000000034081374"/>
    <hyperlink ref="C19" r:id="rId8" display="https://421750.kiasuo.ru/ous/4626961/students/1240000000034081329"/>
    <hyperlink ref="C20" r:id="rId9" display="https://421750.kiasuo.ru/ous/4626961/students/1240000000281482116"/>
    <hyperlink ref="C21" r:id="rId10" display="https://421750.kiasuo.ru/ous/4626961/students/1240000000034081339"/>
    <hyperlink ref="C22" r:id="rId11" display="https://421750.kiasuo.ru/ous/4626961/students/1240000000036805791"/>
    <hyperlink ref="C23" r:id="rId12" display="https://421750.kiasuo.ru/ous/4626961/students/1240000000034081404"/>
    <hyperlink ref="C24" r:id="rId13" display="https://421750.kiasuo.ru/ous/4626961/students/1240000000034081234"/>
    <hyperlink ref="C25" r:id="rId14" display="https://421750.kiasuo.ru/ous/4626961/students/1240000000069115841"/>
    <hyperlink ref="C26" r:id="rId15" display="https://421750.kiasuo.ru/ous/4626961/students/1240000000067650953"/>
    <hyperlink ref="C27" r:id="rId16" display="https://421750.kiasuo.ru/ous/4626961/students/1240000000194906584"/>
    <hyperlink ref="C28" r:id="rId17" display="https://421750.kiasuo.ru/ous/4626961/students/1240000000034081379"/>
    <hyperlink ref="C29" r:id="rId18" display="https://421750.kiasuo.ru/ous/4626961/students/1240000000036808352"/>
    <hyperlink ref="C30" r:id="rId19" display="https://421750.kiasuo.ru/ous/4626961/students/1240000000036806087"/>
  </hyperlinks>
  <pageMargins left="1.36" right="0.31" top="0.51" bottom="0.53" header="0.43" footer="0.37"/>
  <pageSetup paperSize="9" orientation="landscape" r:id="rId2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zoomScale="89" zoomScaleNormal="89" workbookViewId="0">
      <selection activeCell="D6" sqref="D6:D7"/>
    </sheetView>
  </sheetViews>
  <sheetFormatPr defaultRowHeight="12.75" x14ac:dyDescent="0.2"/>
  <cols>
    <col min="1" max="1" width="7.5703125" style="8" customWidth="1"/>
    <col min="2" max="2" width="21.85546875" style="8" customWidth="1"/>
    <col min="3" max="3" width="19" style="8" customWidth="1"/>
    <col min="4" max="6" width="21.85546875" style="8" customWidth="1"/>
    <col min="7" max="8" width="11" style="8" customWidth="1"/>
    <col min="9" max="9" width="10.7109375" style="8" customWidth="1"/>
    <col min="10" max="10" width="11.140625" style="8" customWidth="1"/>
    <col min="11" max="11" width="17.140625" style="8" customWidth="1"/>
    <col min="12" max="12" width="20.7109375" style="8" customWidth="1"/>
    <col min="13" max="16384" width="9.140625" style="8"/>
  </cols>
  <sheetData>
    <row r="2" spans="1:33" ht="15.75" x14ac:dyDescent="0.2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5.75" x14ac:dyDescent="0.25">
      <c r="A3" s="1" t="s">
        <v>7</v>
      </c>
      <c r="B3" s="1"/>
      <c r="C3" s="1"/>
      <c r="D3" s="1"/>
      <c r="E3" s="1"/>
      <c r="F3" s="1"/>
      <c r="G3" s="1"/>
      <c r="H3" s="1"/>
      <c r="M3" s="1"/>
      <c r="N3" s="1"/>
      <c r="Q3" s="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"/>
      <c r="AG3" s="22"/>
    </row>
    <row r="4" spans="1:33" ht="15.75" x14ac:dyDescent="0.25">
      <c r="A4" s="76" t="s">
        <v>21</v>
      </c>
      <c r="B4" s="76"/>
      <c r="C4" s="1"/>
      <c r="D4" s="1"/>
      <c r="E4" s="1"/>
      <c r="F4" s="1"/>
      <c r="G4" s="77" t="s">
        <v>9</v>
      </c>
      <c r="H4" s="77"/>
      <c r="I4" s="77"/>
      <c r="J4" s="3">
        <v>80</v>
      </c>
      <c r="N4" s="1"/>
      <c r="Q4" s="1"/>
      <c r="R4" s="22"/>
      <c r="S4" s="22"/>
      <c r="T4" s="22"/>
      <c r="U4" s="22"/>
      <c r="V4" s="22"/>
      <c r="W4" s="22"/>
      <c r="X4" s="22"/>
      <c r="AG4" s="22"/>
    </row>
    <row r="5" spans="1:33" ht="15.75" x14ac:dyDescent="0.25">
      <c r="A5" s="1" t="s">
        <v>8</v>
      </c>
      <c r="B5" s="1"/>
      <c r="C5" s="40" t="s">
        <v>304</v>
      </c>
      <c r="D5" s="1"/>
      <c r="E5" s="1"/>
      <c r="F5" s="1"/>
      <c r="G5" s="4" t="s">
        <v>10</v>
      </c>
      <c r="N5" s="1"/>
      <c r="Q5" s="4"/>
      <c r="R5" s="22"/>
      <c r="S5" s="22"/>
      <c r="T5" s="22"/>
      <c r="U5" s="22"/>
      <c r="V5" s="22"/>
      <c r="W5" s="22"/>
      <c r="X5" s="22"/>
      <c r="AG5" s="22"/>
    </row>
    <row r="6" spans="1:33" ht="15.75" x14ac:dyDescent="0.25">
      <c r="A6" s="4" t="s">
        <v>4</v>
      </c>
      <c r="B6" s="4"/>
      <c r="C6" s="40" t="s">
        <v>285</v>
      </c>
      <c r="D6" s="42" t="s">
        <v>303</v>
      </c>
      <c r="E6" s="4"/>
      <c r="F6" s="30"/>
      <c r="G6" s="1" t="s">
        <v>11</v>
      </c>
      <c r="H6" s="1"/>
      <c r="I6" s="1"/>
      <c r="N6" s="4"/>
      <c r="Q6" s="4"/>
      <c r="R6" s="22"/>
      <c r="S6" s="22"/>
      <c r="T6" s="22"/>
      <c r="U6" s="22"/>
      <c r="V6" s="22"/>
      <c r="W6" s="22"/>
      <c r="X6" s="22"/>
      <c r="AG6" s="22"/>
    </row>
    <row r="7" spans="1:33" ht="15.75" x14ac:dyDescent="0.25">
      <c r="A7" s="22"/>
      <c r="B7" s="22"/>
      <c r="C7" s="40" t="s">
        <v>284</v>
      </c>
      <c r="D7" s="42" t="s">
        <v>344</v>
      </c>
      <c r="E7" s="22"/>
      <c r="F7" s="29"/>
      <c r="G7" s="4" t="s">
        <v>6</v>
      </c>
      <c r="H7" s="4" t="s">
        <v>12</v>
      </c>
      <c r="I7" s="4"/>
      <c r="N7" s="22"/>
      <c r="Q7" s="22"/>
      <c r="R7" s="22"/>
      <c r="S7" s="22"/>
      <c r="T7" s="22"/>
      <c r="U7" s="22"/>
      <c r="V7" s="22"/>
      <c r="W7" s="22"/>
      <c r="X7" s="22"/>
      <c r="AG7" s="22"/>
    </row>
    <row r="8" spans="1:33" ht="15.75" x14ac:dyDescent="0.25">
      <c r="A8" s="18"/>
      <c r="B8" s="18"/>
      <c r="C8" s="40" t="s">
        <v>321</v>
      </c>
      <c r="D8" s="18"/>
      <c r="E8" s="18"/>
      <c r="F8" s="18"/>
      <c r="G8" s="4" t="s">
        <v>5</v>
      </c>
      <c r="H8" s="4" t="s">
        <v>13</v>
      </c>
      <c r="I8" s="4"/>
      <c r="M8" s="4"/>
      <c r="N8" s="6"/>
    </row>
    <row r="9" spans="1:33" ht="15.75" x14ac:dyDescent="0.25">
      <c r="A9" s="17"/>
      <c r="B9" s="16"/>
      <c r="C9" s="40" t="s">
        <v>322</v>
      </c>
      <c r="D9" s="16"/>
      <c r="E9" s="16"/>
      <c r="F9" s="16"/>
      <c r="G9" s="16"/>
      <c r="H9" s="16"/>
      <c r="I9" s="16"/>
      <c r="J9" s="16"/>
    </row>
    <row r="10" spans="1:33" ht="15" customHeight="1" x14ac:dyDescent="0.2">
      <c r="A10" s="68" t="s">
        <v>0</v>
      </c>
      <c r="B10" s="72" t="s">
        <v>1</v>
      </c>
      <c r="C10" s="72" t="s">
        <v>15</v>
      </c>
      <c r="D10" s="72" t="s">
        <v>16</v>
      </c>
      <c r="E10" s="72" t="s">
        <v>17</v>
      </c>
      <c r="F10" s="72" t="s">
        <v>25</v>
      </c>
      <c r="G10" s="72" t="s">
        <v>18</v>
      </c>
      <c r="H10" s="72" t="s">
        <v>19</v>
      </c>
      <c r="I10" s="72" t="s">
        <v>20</v>
      </c>
      <c r="J10" s="72" t="s">
        <v>14</v>
      </c>
      <c r="K10" s="68" t="s">
        <v>2</v>
      </c>
      <c r="L10" s="68" t="s">
        <v>3</v>
      </c>
    </row>
    <row r="11" spans="1:33" s="15" customFormat="1" ht="15.75" customHeight="1" x14ac:dyDescent="0.25">
      <c r="A11" s="69"/>
      <c r="B11" s="73"/>
      <c r="C11" s="78"/>
      <c r="D11" s="78"/>
      <c r="E11" s="78"/>
      <c r="F11" s="78"/>
      <c r="G11" s="78"/>
      <c r="H11" s="78"/>
      <c r="I11" s="78"/>
      <c r="J11" s="73"/>
      <c r="K11" s="74"/>
      <c r="L11" s="69"/>
    </row>
    <row r="12" spans="1:33" ht="20.25" x14ac:dyDescent="0.3">
      <c r="A12" s="14">
        <v>1</v>
      </c>
      <c r="B12" s="14" t="s">
        <v>229</v>
      </c>
      <c r="C12" s="35" t="s">
        <v>244</v>
      </c>
      <c r="D12" s="38" t="s">
        <v>245</v>
      </c>
      <c r="E12" s="38" t="s">
        <v>154</v>
      </c>
      <c r="F12" s="36" t="s">
        <v>284</v>
      </c>
      <c r="G12" s="14">
        <v>20</v>
      </c>
      <c r="H12" s="14">
        <v>19</v>
      </c>
      <c r="I12" s="13">
        <v>21</v>
      </c>
      <c r="J12" s="13">
        <f>G12+H12+I12</f>
        <v>60</v>
      </c>
      <c r="K12" s="13">
        <f>J12/80*100</f>
        <v>75</v>
      </c>
      <c r="L12" s="13" t="s">
        <v>323</v>
      </c>
    </row>
    <row r="13" spans="1:33" ht="20.25" x14ac:dyDescent="0.3">
      <c r="A13" s="14">
        <v>2</v>
      </c>
      <c r="B13" s="14" t="s">
        <v>230</v>
      </c>
      <c r="C13" s="35" t="s">
        <v>246</v>
      </c>
      <c r="D13" s="34" t="s">
        <v>143</v>
      </c>
      <c r="E13" s="34" t="s">
        <v>106</v>
      </c>
      <c r="F13" s="36" t="s">
        <v>322</v>
      </c>
      <c r="G13" s="13">
        <v>9</v>
      </c>
      <c r="H13" s="13">
        <v>0</v>
      </c>
      <c r="I13" s="13">
        <v>6</v>
      </c>
      <c r="J13" s="13">
        <f t="shared" ref="J13:J58" si="0">G13+H13+I13</f>
        <v>15</v>
      </c>
      <c r="K13" s="13">
        <f t="shared" ref="K13:K58" si="1">J13/80*100</f>
        <v>18.75</v>
      </c>
      <c r="L13" s="13"/>
    </row>
    <row r="14" spans="1:33" ht="20.25" x14ac:dyDescent="0.3">
      <c r="A14" s="14">
        <v>3</v>
      </c>
      <c r="B14" s="14" t="s">
        <v>231</v>
      </c>
      <c r="C14" s="35" t="s">
        <v>247</v>
      </c>
      <c r="D14" s="34" t="s">
        <v>78</v>
      </c>
      <c r="E14" s="34" t="s">
        <v>55</v>
      </c>
      <c r="F14" s="36" t="s">
        <v>322</v>
      </c>
      <c r="G14" s="13">
        <v>8</v>
      </c>
      <c r="H14" s="13">
        <v>20</v>
      </c>
      <c r="I14" s="13">
        <v>3</v>
      </c>
      <c r="J14" s="13">
        <f t="shared" si="0"/>
        <v>31</v>
      </c>
      <c r="K14" s="13">
        <f t="shared" si="1"/>
        <v>38.75</v>
      </c>
      <c r="L14" s="13"/>
    </row>
    <row r="15" spans="1:33" ht="20.25" x14ac:dyDescent="0.3">
      <c r="A15" s="14">
        <v>4</v>
      </c>
      <c r="B15" s="14" t="s">
        <v>232</v>
      </c>
      <c r="C15" s="35" t="s">
        <v>248</v>
      </c>
      <c r="D15" s="34" t="s">
        <v>249</v>
      </c>
      <c r="E15" s="34" t="s">
        <v>55</v>
      </c>
      <c r="F15" s="36" t="s">
        <v>284</v>
      </c>
      <c r="G15" s="13">
        <v>10</v>
      </c>
      <c r="H15" s="13">
        <v>23</v>
      </c>
      <c r="I15" s="13">
        <v>25</v>
      </c>
      <c r="J15" s="13">
        <f t="shared" si="0"/>
        <v>58</v>
      </c>
      <c r="K15" s="13">
        <f t="shared" si="1"/>
        <v>72.5</v>
      </c>
      <c r="L15" s="13"/>
    </row>
    <row r="16" spans="1:33" ht="20.25" x14ac:dyDescent="0.3">
      <c r="A16" s="14">
        <v>5</v>
      </c>
      <c r="B16" s="14" t="s">
        <v>233</v>
      </c>
      <c r="C16" s="35" t="s">
        <v>250</v>
      </c>
      <c r="D16" s="34" t="s">
        <v>251</v>
      </c>
      <c r="E16" s="34" t="s">
        <v>252</v>
      </c>
      <c r="F16" s="42" t="s">
        <v>303</v>
      </c>
      <c r="G16" s="13">
        <v>14</v>
      </c>
      <c r="H16" s="13">
        <v>26</v>
      </c>
      <c r="I16" s="13">
        <v>5</v>
      </c>
      <c r="J16" s="13">
        <f t="shared" si="0"/>
        <v>45</v>
      </c>
      <c r="K16" s="13">
        <f t="shared" si="1"/>
        <v>56.25</v>
      </c>
      <c r="L16" s="13" t="s">
        <v>323</v>
      </c>
    </row>
    <row r="17" spans="1:12" ht="20.25" x14ac:dyDescent="0.3">
      <c r="A17" s="14">
        <v>6</v>
      </c>
      <c r="B17" s="14" t="s">
        <v>234</v>
      </c>
      <c r="C17" s="35" t="s">
        <v>253</v>
      </c>
      <c r="D17" s="34" t="s">
        <v>197</v>
      </c>
      <c r="E17" s="34" t="s">
        <v>254</v>
      </c>
      <c r="F17" s="42" t="s">
        <v>303</v>
      </c>
      <c r="G17" s="13">
        <v>10</v>
      </c>
      <c r="H17" s="13">
        <v>28</v>
      </c>
      <c r="I17" s="13">
        <v>5</v>
      </c>
      <c r="J17" s="13">
        <f t="shared" si="0"/>
        <v>43</v>
      </c>
      <c r="K17" s="13">
        <f t="shared" si="1"/>
        <v>53.75</v>
      </c>
      <c r="L17" s="13" t="s">
        <v>323</v>
      </c>
    </row>
    <row r="18" spans="1:12" ht="20.25" x14ac:dyDescent="0.3">
      <c r="A18" s="14">
        <v>7</v>
      </c>
      <c r="B18" s="14" t="s">
        <v>235</v>
      </c>
      <c r="C18" s="35" t="s">
        <v>255</v>
      </c>
      <c r="D18" s="34" t="s">
        <v>96</v>
      </c>
      <c r="E18" s="34" t="s">
        <v>256</v>
      </c>
      <c r="F18" s="42" t="s">
        <v>303</v>
      </c>
      <c r="G18" s="13">
        <v>7</v>
      </c>
      <c r="H18" s="13">
        <v>28</v>
      </c>
      <c r="I18" s="13">
        <v>0</v>
      </c>
      <c r="J18" s="13">
        <f t="shared" si="0"/>
        <v>35</v>
      </c>
      <c r="K18" s="13">
        <f t="shared" si="1"/>
        <v>43.75</v>
      </c>
      <c r="L18" s="13"/>
    </row>
    <row r="19" spans="1:12" ht="20.25" x14ac:dyDescent="0.3">
      <c r="A19" s="14">
        <v>8</v>
      </c>
      <c r="B19" s="14" t="s">
        <v>236</v>
      </c>
      <c r="C19" s="35" t="s">
        <v>257</v>
      </c>
      <c r="D19" s="34" t="s">
        <v>258</v>
      </c>
      <c r="E19" s="34" t="s">
        <v>154</v>
      </c>
      <c r="F19" s="36" t="s">
        <v>322</v>
      </c>
      <c r="G19" s="13">
        <v>4</v>
      </c>
      <c r="H19" s="13">
        <v>25</v>
      </c>
      <c r="I19" s="13">
        <v>2</v>
      </c>
      <c r="J19" s="13">
        <f t="shared" si="0"/>
        <v>31</v>
      </c>
      <c r="K19" s="13">
        <f t="shared" si="1"/>
        <v>38.75</v>
      </c>
      <c r="L19" s="13"/>
    </row>
    <row r="20" spans="1:12" ht="20.25" x14ac:dyDescent="0.3">
      <c r="A20" s="14">
        <v>9</v>
      </c>
      <c r="B20" s="14" t="s">
        <v>237</v>
      </c>
      <c r="C20" s="35" t="s">
        <v>259</v>
      </c>
      <c r="D20" s="34" t="s">
        <v>260</v>
      </c>
      <c r="E20" s="34" t="s">
        <v>55</v>
      </c>
      <c r="F20" s="36" t="s">
        <v>322</v>
      </c>
      <c r="G20" s="13">
        <v>3</v>
      </c>
      <c r="H20" s="13">
        <v>38</v>
      </c>
      <c r="I20" s="13">
        <v>8</v>
      </c>
      <c r="J20" s="13">
        <f t="shared" si="0"/>
        <v>49</v>
      </c>
      <c r="K20" s="13">
        <f t="shared" si="1"/>
        <v>61.250000000000007</v>
      </c>
      <c r="L20" s="13" t="s">
        <v>323</v>
      </c>
    </row>
    <row r="21" spans="1:12" ht="20.25" x14ac:dyDescent="0.3">
      <c r="A21" s="14">
        <v>10</v>
      </c>
      <c r="B21" s="14" t="s">
        <v>238</v>
      </c>
      <c r="C21" s="35" t="s">
        <v>261</v>
      </c>
      <c r="D21" s="34" t="s">
        <v>102</v>
      </c>
      <c r="E21" s="34" t="s">
        <v>254</v>
      </c>
      <c r="F21" s="36" t="s">
        <v>322</v>
      </c>
      <c r="G21" s="13">
        <v>3</v>
      </c>
      <c r="H21" s="13">
        <v>16</v>
      </c>
      <c r="I21" s="13">
        <v>6</v>
      </c>
      <c r="J21" s="13">
        <f t="shared" si="0"/>
        <v>25</v>
      </c>
      <c r="K21" s="13">
        <f t="shared" si="1"/>
        <v>31.25</v>
      </c>
      <c r="L21" s="13"/>
    </row>
    <row r="22" spans="1:12" ht="20.25" x14ac:dyDescent="0.3">
      <c r="A22" s="14">
        <v>11</v>
      </c>
      <c r="B22" s="14" t="s">
        <v>239</v>
      </c>
      <c r="C22" s="35" t="s">
        <v>262</v>
      </c>
      <c r="D22" s="34" t="s">
        <v>221</v>
      </c>
      <c r="E22" s="34" t="s">
        <v>263</v>
      </c>
      <c r="F22" s="42" t="s">
        <v>303</v>
      </c>
      <c r="G22" s="13">
        <v>0</v>
      </c>
      <c r="H22" s="13">
        <v>32</v>
      </c>
      <c r="I22" s="13">
        <v>18</v>
      </c>
      <c r="J22" s="13">
        <f t="shared" si="0"/>
        <v>50</v>
      </c>
      <c r="K22" s="13">
        <f t="shared" si="1"/>
        <v>62.5</v>
      </c>
      <c r="L22" s="13" t="s">
        <v>323</v>
      </c>
    </row>
    <row r="23" spans="1:12" ht="20.25" x14ac:dyDescent="0.3">
      <c r="A23" s="14">
        <v>12</v>
      </c>
      <c r="B23" s="14" t="s">
        <v>240</v>
      </c>
      <c r="C23" s="35" t="s">
        <v>264</v>
      </c>
      <c r="D23" s="34" t="s">
        <v>223</v>
      </c>
      <c r="E23" s="34" t="s">
        <v>265</v>
      </c>
      <c r="F23" s="42" t="s">
        <v>303</v>
      </c>
      <c r="G23" s="13">
        <v>3</v>
      </c>
      <c r="H23" s="13">
        <v>40</v>
      </c>
      <c r="I23" s="13">
        <v>20</v>
      </c>
      <c r="J23" s="13">
        <f t="shared" si="0"/>
        <v>63</v>
      </c>
      <c r="K23" s="13">
        <f t="shared" si="1"/>
        <v>78.75</v>
      </c>
      <c r="L23" s="13" t="s">
        <v>324</v>
      </c>
    </row>
    <row r="24" spans="1:12" ht="20.25" x14ac:dyDescent="0.3">
      <c r="A24" s="14">
        <v>13</v>
      </c>
      <c r="B24" s="14" t="s">
        <v>241</v>
      </c>
      <c r="C24" s="35" t="s">
        <v>266</v>
      </c>
      <c r="D24" s="34" t="s">
        <v>167</v>
      </c>
      <c r="E24" s="34" t="s">
        <v>267</v>
      </c>
      <c r="F24" s="36" t="s">
        <v>284</v>
      </c>
      <c r="G24" s="13">
        <v>10</v>
      </c>
      <c r="H24" s="13">
        <v>0</v>
      </c>
      <c r="I24" s="13">
        <v>11</v>
      </c>
      <c r="J24" s="13">
        <v>21</v>
      </c>
      <c r="K24" s="13">
        <f t="shared" si="1"/>
        <v>26.25</v>
      </c>
      <c r="L24" s="13"/>
    </row>
    <row r="25" spans="1:12" ht="20.25" x14ac:dyDescent="0.3">
      <c r="A25" s="14">
        <v>14</v>
      </c>
      <c r="B25" s="14" t="s">
        <v>242</v>
      </c>
      <c r="C25" s="35" t="s">
        <v>268</v>
      </c>
      <c r="D25" s="34" t="s">
        <v>269</v>
      </c>
      <c r="E25" s="34" t="s">
        <v>106</v>
      </c>
      <c r="F25" s="36" t="s">
        <v>284</v>
      </c>
      <c r="G25" s="13">
        <v>14</v>
      </c>
      <c r="H25" s="13">
        <v>5</v>
      </c>
      <c r="I25" s="13">
        <v>0</v>
      </c>
      <c r="J25" s="13">
        <f t="shared" si="0"/>
        <v>19</v>
      </c>
      <c r="K25" s="13">
        <f t="shared" si="1"/>
        <v>23.75</v>
      </c>
      <c r="L25" s="13"/>
    </row>
    <row r="26" spans="1:12" ht="20.25" x14ac:dyDescent="0.3">
      <c r="A26" s="14">
        <v>15</v>
      </c>
      <c r="B26" s="14" t="s">
        <v>243</v>
      </c>
      <c r="C26" s="35" t="s">
        <v>270</v>
      </c>
      <c r="D26" s="34" t="s">
        <v>197</v>
      </c>
      <c r="E26" s="34" t="s">
        <v>70</v>
      </c>
      <c r="F26" s="42" t="s">
        <v>303</v>
      </c>
      <c r="G26" s="13">
        <v>10</v>
      </c>
      <c r="H26" s="13">
        <v>19</v>
      </c>
      <c r="I26" s="13">
        <v>5</v>
      </c>
      <c r="J26" s="13">
        <f t="shared" si="0"/>
        <v>34</v>
      </c>
      <c r="K26" s="13">
        <f t="shared" si="1"/>
        <v>42.5</v>
      </c>
      <c r="L26" s="13"/>
    </row>
    <row r="27" spans="1:12" ht="20.25" x14ac:dyDescent="0.3">
      <c r="A27" s="14"/>
      <c r="B27" s="14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25" x14ac:dyDescent="0.3">
      <c r="A28" s="14"/>
      <c r="B28" s="14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25" x14ac:dyDescent="0.3">
      <c r="A29" s="14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2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2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2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2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25" x14ac:dyDescent="0.3">
      <c r="A34" s="14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25" x14ac:dyDescent="0.3">
      <c r="A35" s="14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7" spans="1:12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>
        <f t="shared" si="0"/>
        <v>0</v>
      </c>
      <c r="K57" s="13">
        <f t="shared" si="1"/>
        <v>0</v>
      </c>
      <c r="L57" s="13"/>
    </row>
    <row r="58" spans="1:12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>
        <f t="shared" si="0"/>
        <v>0</v>
      </c>
      <c r="K58" s="13">
        <f t="shared" si="1"/>
        <v>0</v>
      </c>
      <c r="L58" s="13"/>
    </row>
    <row r="60" spans="1:12" ht="15.75" x14ac:dyDescent="0.25">
      <c r="A60" s="10"/>
    </row>
    <row r="62" spans="1:12" ht="15.75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4" spans="1:12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6" spans="1:11" ht="15.75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8" spans="1:11" ht="15.75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21"/>
      <c r="K68" s="21"/>
    </row>
    <row r="69" spans="1:11" ht="15.75" x14ac:dyDescent="0.25">
      <c r="A69" s="10"/>
      <c r="B69" s="9"/>
      <c r="C69" s="9"/>
      <c r="D69" s="9"/>
      <c r="E69" s="9"/>
      <c r="F69" s="9"/>
      <c r="G69" s="9"/>
      <c r="H69" s="9"/>
      <c r="I69" s="9"/>
    </row>
    <row r="70" spans="1:11" ht="15.75" x14ac:dyDescent="0.25">
      <c r="A70" s="10"/>
      <c r="B70" s="9"/>
      <c r="C70" s="9"/>
      <c r="D70" s="9"/>
      <c r="E70" s="9"/>
      <c r="F70" s="9"/>
      <c r="G70" s="9"/>
      <c r="H70" s="9"/>
      <c r="I70" s="9"/>
    </row>
    <row r="71" spans="1:11" ht="15.75" x14ac:dyDescent="0.25">
      <c r="A71" s="21"/>
      <c r="B71" s="21"/>
      <c r="C71" s="21"/>
      <c r="D71" s="21"/>
      <c r="E71" s="21"/>
      <c r="F71" s="31"/>
      <c r="G71" s="21"/>
      <c r="H71" s="21"/>
      <c r="I71" s="21"/>
    </row>
    <row r="73" spans="1:11" ht="15.75" x14ac:dyDescent="0.25">
      <c r="A73" s="10"/>
      <c r="B73" s="9"/>
      <c r="C73" s="9"/>
      <c r="D73" s="9"/>
      <c r="E73" s="9"/>
      <c r="F73" s="9"/>
      <c r="G73" s="9"/>
      <c r="H73" s="9"/>
      <c r="I73" s="9"/>
    </row>
    <row r="74" spans="1:11" ht="15.75" x14ac:dyDescent="0.25">
      <c r="A74" s="10"/>
      <c r="B74" s="9"/>
      <c r="C74" s="9"/>
      <c r="D74" s="9"/>
      <c r="E74" s="9"/>
      <c r="F74" s="9"/>
      <c r="G74" s="9"/>
      <c r="H74" s="9"/>
      <c r="I74" s="9"/>
    </row>
    <row r="75" spans="1:11" ht="15.75" x14ac:dyDescent="0.25">
      <c r="A75" s="10"/>
      <c r="B75" s="9"/>
      <c r="C75" s="9"/>
      <c r="D75" s="9"/>
      <c r="E75" s="9"/>
      <c r="F75" s="9"/>
      <c r="G75" s="9"/>
      <c r="H75" s="9"/>
      <c r="I75" s="9"/>
    </row>
    <row r="76" spans="1:11" ht="15.75" x14ac:dyDescent="0.25">
      <c r="A76" s="10"/>
      <c r="B76" s="9"/>
      <c r="C76" s="9"/>
      <c r="D76" s="9"/>
      <c r="E76" s="9"/>
      <c r="F76" s="9"/>
      <c r="G76" s="9"/>
      <c r="H76" s="9"/>
      <c r="I76" s="9"/>
    </row>
    <row r="77" spans="1:11" ht="15.75" x14ac:dyDescent="0.25">
      <c r="A77" s="10"/>
      <c r="B77" s="9"/>
      <c r="C77" s="9"/>
      <c r="D77" s="9"/>
      <c r="E77" s="9"/>
      <c r="F77" s="9"/>
      <c r="G77" s="9"/>
      <c r="H77" s="9"/>
      <c r="I77" s="9"/>
    </row>
    <row r="78" spans="1:11" ht="15.75" x14ac:dyDescent="0.25">
      <c r="A78" s="10"/>
      <c r="B78" s="9"/>
      <c r="C78" s="9"/>
      <c r="D78" s="9"/>
      <c r="E78" s="9"/>
      <c r="F78" s="9"/>
      <c r="G78" s="9"/>
      <c r="H78" s="9"/>
      <c r="I78" s="9"/>
    </row>
    <row r="79" spans="1:11" ht="15.75" x14ac:dyDescent="0.25">
      <c r="A79" s="10"/>
      <c r="B79" s="9"/>
      <c r="C79" s="9"/>
      <c r="D79" s="9"/>
      <c r="E79" s="9"/>
      <c r="F79" s="9"/>
      <c r="G79" s="9"/>
      <c r="H79" s="9"/>
      <c r="I79" s="9"/>
    </row>
    <row r="80" spans="1:11" ht="15" x14ac:dyDescent="0.2">
      <c r="A80" s="9"/>
      <c r="B80" s="9"/>
      <c r="C80" s="9"/>
      <c r="D80" s="9"/>
      <c r="E80" s="9"/>
      <c r="F80" s="9"/>
      <c r="G80" s="9"/>
      <c r="H80" s="9"/>
      <c r="I80" s="9"/>
    </row>
  </sheetData>
  <mergeCells count="22">
    <mergeCell ref="A68:I68"/>
    <mergeCell ref="A62:I62"/>
    <mergeCell ref="J62:K62"/>
    <mergeCell ref="A64:I64"/>
    <mergeCell ref="J64:K64"/>
    <mergeCell ref="A66:I66"/>
    <mergeCell ref="J66:K66"/>
    <mergeCell ref="A2:L2"/>
    <mergeCell ref="A4:B4"/>
    <mergeCell ref="G4:I4"/>
    <mergeCell ref="A10:A11"/>
    <mergeCell ref="B10:B11"/>
    <mergeCell ref="C10:C11"/>
    <mergeCell ref="D10:D11"/>
    <mergeCell ref="E10:E11"/>
    <mergeCell ref="G10:G11"/>
    <mergeCell ref="H10:H11"/>
    <mergeCell ref="I10:I11"/>
    <mergeCell ref="J10:J11"/>
    <mergeCell ref="K10:K11"/>
    <mergeCell ref="L10:L11"/>
    <mergeCell ref="F10:F11"/>
  </mergeCells>
  <hyperlinks>
    <hyperlink ref="C12" r:id="rId1" display="https://421750.kiasuo.ru/ous/4626961/students/1240000000540387587"/>
    <hyperlink ref="C13" r:id="rId2" display="https://421750.kiasuo.ru/ous/4626961/students/1240000000004618837"/>
    <hyperlink ref="C14" r:id="rId3" display="https://421750.kiasuo.ru/ous/4626961/students/1240000000280736539"/>
    <hyperlink ref="C15" r:id="rId4" display="https://421750.kiasuo.ru/ous/4626961/students/1240000000540381356"/>
    <hyperlink ref="C16" r:id="rId5" display="https://421750.kiasuo.ru/ous/4626961/students/1240000000000897767"/>
    <hyperlink ref="C17" r:id="rId6" display="https://421750.kiasuo.ru/ous/4626961/students/1240000000004618709"/>
    <hyperlink ref="C18" r:id="rId7" display="https://421750.kiasuo.ru/ous/4626961/students/1240000000000898407"/>
    <hyperlink ref="C19" r:id="rId8" display="https://421750.kiasuo.ru/ous/4626961/students/1240000000001681876"/>
    <hyperlink ref="C20" r:id="rId9" display="https://421750.kiasuo.ru/ous/4626961/students/1240000000000897756"/>
    <hyperlink ref="C21" r:id="rId10" display="https://421750.kiasuo.ru/ous/4626961/students/1240000000000886964"/>
    <hyperlink ref="C22" r:id="rId11" display="https://421750.kiasuo.ru/ous/4626961/students/1240000000004618459"/>
    <hyperlink ref="C23" r:id="rId12" display="https://421750.kiasuo.ru/ous/4626961/students/1240000000000897678"/>
    <hyperlink ref="C24" r:id="rId13" display="https://421750.kiasuo.ru/ous/4626961/students/1240000000001108884"/>
    <hyperlink ref="C25" r:id="rId14" display="https://421750.kiasuo.ru/ous/4626961/students/1240000000000884602"/>
    <hyperlink ref="C26" r:id="rId15" display="https://421750.kiasuo.ru/ous/4626961/students/1240000000000898563"/>
  </hyperlinks>
  <pageMargins left="1.36" right="0.31" top="0.51" bottom="0.53" header="0.43" footer="0.37"/>
  <pageSetup paperSize="9" orientation="landscape" r:id="rId1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zoomScale="89" zoomScaleNormal="89" workbookViewId="0">
      <selection activeCell="D6" sqref="D6:D7"/>
    </sheetView>
  </sheetViews>
  <sheetFormatPr defaultRowHeight="12.75" x14ac:dyDescent="0.2"/>
  <cols>
    <col min="1" max="1" width="7.5703125" style="8" customWidth="1"/>
    <col min="2" max="6" width="21.85546875" style="8" customWidth="1"/>
    <col min="7" max="8" width="11" style="8" customWidth="1"/>
    <col min="9" max="9" width="11.140625" style="8" customWidth="1"/>
    <col min="10" max="10" width="17.140625" style="8" customWidth="1"/>
    <col min="11" max="11" width="20.7109375" style="8" customWidth="1"/>
    <col min="12" max="16384" width="9.140625" style="8"/>
  </cols>
  <sheetData>
    <row r="2" spans="1:32" ht="15.75" x14ac:dyDescent="0.2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ht="15.75" x14ac:dyDescent="0.25">
      <c r="A3" s="77" t="s">
        <v>7</v>
      </c>
      <c r="B3" s="77"/>
      <c r="C3" s="1"/>
      <c r="D3" s="1"/>
      <c r="E3" s="1"/>
      <c r="F3" s="1"/>
      <c r="G3" s="1"/>
      <c r="H3" s="1"/>
      <c r="L3" s="1"/>
      <c r="M3" s="1"/>
      <c r="P3" s="1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"/>
      <c r="AF3" s="25"/>
    </row>
    <row r="4" spans="1:32" ht="15.75" x14ac:dyDescent="0.25">
      <c r="A4" s="76" t="s">
        <v>21</v>
      </c>
      <c r="B4" s="76"/>
      <c r="C4" s="1"/>
      <c r="D4" s="1"/>
      <c r="E4" s="1"/>
      <c r="F4" s="1"/>
      <c r="G4" s="1" t="s">
        <v>9</v>
      </c>
      <c r="H4" s="1"/>
      <c r="J4" s="3">
        <v>100</v>
      </c>
      <c r="M4" s="1"/>
      <c r="P4" s="1"/>
      <c r="Q4" s="25"/>
      <c r="R4" s="25"/>
      <c r="S4" s="25"/>
      <c r="T4" s="25"/>
      <c r="U4" s="25"/>
      <c r="V4" s="25"/>
      <c r="W4" s="25"/>
      <c r="AF4" s="25"/>
    </row>
    <row r="5" spans="1:32" ht="15.75" x14ac:dyDescent="0.25">
      <c r="A5" s="77" t="s">
        <v>8</v>
      </c>
      <c r="B5" s="77"/>
      <c r="C5" s="40" t="s">
        <v>304</v>
      </c>
      <c r="D5" s="1"/>
      <c r="E5" s="1"/>
      <c r="F5" s="1"/>
      <c r="G5" s="77" t="s">
        <v>10</v>
      </c>
      <c r="H5" s="77"/>
      <c r="M5" s="1"/>
      <c r="P5" s="24"/>
      <c r="Q5" s="25"/>
      <c r="R5" s="25"/>
      <c r="S5" s="25"/>
      <c r="T5" s="25"/>
      <c r="U5" s="25"/>
      <c r="V5" s="25"/>
      <c r="W5" s="25"/>
      <c r="AF5" s="25"/>
    </row>
    <row r="6" spans="1:32" ht="15.75" x14ac:dyDescent="0.25">
      <c r="A6" s="77" t="s">
        <v>4</v>
      </c>
      <c r="B6" s="77"/>
      <c r="C6" s="40" t="s">
        <v>285</v>
      </c>
      <c r="D6" s="42" t="s">
        <v>303</v>
      </c>
      <c r="E6" s="24"/>
      <c r="F6" s="30"/>
      <c r="G6" s="77" t="s">
        <v>11</v>
      </c>
      <c r="H6" s="77"/>
      <c r="I6" s="77"/>
      <c r="J6" s="77"/>
      <c r="K6" s="77"/>
      <c r="M6" s="24"/>
      <c r="P6" s="24"/>
      <c r="Q6" s="25"/>
      <c r="R6" s="25"/>
      <c r="S6" s="25"/>
      <c r="T6" s="25"/>
      <c r="U6" s="25"/>
      <c r="V6" s="25"/>
      <c r="W6" s="25"/>
      <c r="AF6" s="25"/>
    </row>
    <row r="7" spans="1:32" ht="15.75" x14ac:dyDescent="0.25">
      <c r="A7" s="25"/>
      <c r="B7" s="25"/>
      <c r="C7" s="40" t="s">
        <v>284</v>
      </c>
      <c r="D7" s="42" t="s">
        <v>344</v>
      </c>
      <c r="E7" s="25"/>
      <c r="F7" s="29"/>
      <c r="G7" s="24" t="s">
        <v>6</v>
      </c>
      <c r="H7" s="24" t="s">
        <v>12</v>
      </c>
      <c r="M7" s="25"/>
      <c r="P7" s="25"/>
      <c r="Q7" s="25"/>
      <c r="R7" s="25"/>
      <c r="S7" s="25"/>
      <c r="T7" s="25"/>
      <c r="U7" s="25"/>
      <c r="V7" s="25"/>
      <c r="W7" s="25"/>
      <c r="AF7" s="25"/>
    </row>
    <row r="8" spans="1:32" ht="15.75" x14ac:dyDescent="0.25">
      <c r="A8" s="18"/>
      <c r="B8" s="18"/>
      <c r="C8" s="40" t="s">
        <v>321</v>
      </c>
      <c r="D8" s="18"/>
      <c r="E8" s="18"/>
      <c r="F8" s="18"/>
      <c r="G8" s="24" t="s">
        <v>5</v>
      </c>
      <c r="H8" s="24" t="s">
        <v>13</v>
      </c>
      <c r="L8" s="24"/>
      <c r="M8" s="6"/>
    </row>
    <row r="9" spans="1:32" ht="15.75" x14ac:dyDescent="0.25">
      <c r="A9" s="17"/>
      <c r="B9" s="16"/>
      <c r="C9" s="40" t="s">
        <v>322</v>
      </c>
      <c r="D9" s="16"/>
      <c r="E9" s="16"/>
      <c r="F9" s="16"/>
      <c r="G9" s="16"/>
      <c r="H9" s="16"/>
      <c r="I9" s="16"/>
    </row>
    <row r="10" spans="1:32" ht="15" customHeight="1" x14ac:dyDescent="0.2">
      <c r="A10" s="68" t="s">
        <v>0</v>
      </c>
      <c r="B10" s="72" t="s">
        <v>1</v>
      </c>
      <c r="C10" s="72" t="s">
        <v>15</v>
      </c>
      <c r="D10" s="72" t="s">
        <v>16</v>
      </c>
      <c r="E10" s="72" t="s">
        <v>17</v>
      </c>
      <c r="F10" s="72" t="s">
        <v>25</v>
      </c>
      <c r="G10" s="72" t="s">
        <v>18</v>
      </c>
      <c r="H10" s="72" t="s">
        <v>19</v>
      </c>
      <c r="I10" s="72" t="s">
        <v>14</v>
      </c>
      <c r="J10" s="68" t="s">
        <v>2</v>
      </c>
      <c r="K10" s="68" t="s">
        <v>3</v>
      </c>
    </row>
    <row r="11" spans="1:32" s="15" customFormat="1" ht="15.75" customHeight="1" x14ac:dyDescent="0.25">
      <c r="A11" s="69"/>
      <c r="B11" s="73"/>
      <c r="C11" s="78"/>
      <c r="D11" s="78"/>
      <c r="E11" s="78"/>
      <c r="F11" s="78"/>
      <c r="G11" s="78"/>
      <c r="H11" s="78"/>
      <c r="I11" s="73"/>
      <c r="J11" s="74"/>
      <c r="K11" s="69"/>
    </row>
    <row r="12" spans="1:32" ht="20.25" x14ac:dyDescent="0.3">
      <c r="A12" s="14">
        <v>1</v>
      </c>
      <c r="B12" s="41" t="s">
        <v>271</v>
      </c>
      <c r="C12" s="37" t="s">
        <v>276</v>
      </c>
      <c r="D12" s="38" t="s">
        <v>195</v>
      </c>
      <c r="E12" s="38" t="s">
        <v>55</v>
      </c>
      <c r="F12" s="32" t="s">
        <v>285</v>
      </c>
      <c r="G12" s="14">
        <v>54</v>
      </c>
      <c r="H12" s="14">
        <v>15</v>
      </c>
      <c r="I12" s="13">
        <f>G12+H12</f>
        <v>69</v>
      </c>
      <c r="J12" s="13">
        <f>I12/100*100</f>
        <v>69</v>
      </c>
      <c r="K12" s="13" t="s">
        <v>323</v>
      </c>
    </row>
    <row r="13" spans="1:32" ht="20.25" x14ac:dyDescent="0.3">
      <c r="A13" s="14">
        <v>2</v>
      </c>
      <c r="B13" s="41" t="s">
        <v>272</v>
      </c>
      <c r="C13" s="37" t="s">
        <v>277</v>
      </c>
      <c r="D13" s="38" t="s">
        <v>143</v>
      </c>
      <c r="E13" s="38" t="s">
        <v>156</v>
      </c>
      <c r="F13" s="32" t="s">
        <v>285</v>
      </c>
      <c r="G13" s="13">
        <v>37</v>
      </c>
      <c r="H13" s="13">
        <v>8</v>
      </c>
      <c r="I13" s="13">
        <f t="shared" ref="I13:I58" si="0">G13+H13</f>
        <v>45</v>
      </c>
      <c r="J13" s="13">
        <f t="shared" ref="J13:J58" si="1">I13/100*100</f>
        <v>45</v>
      </c>
      <c r="K13" s="13"/>
    </row>
    <row r="14" spans="1:32" ht="20.25" x14ac:dyDescent="0.3">
      <c r="A14" s="14">
        <v>3</v>
      </c>
      <c r="B14" s="41" t="s">
        <v>273</v>
      </c>
      <c r="C14" s="37" t="s">
        <v>278</v>
      </c>
      <c r="D14" s="38" t="s">
        <v>78</v>
      </c>
      <c r="E14" s="38" t="s">
        <v>150</v>
      </c>
      <c r="F14" s="32" t="s">
        <v>284</v>
      </c>
      <c r="G14" s="13">
        <v>30</v>
      </c>
      <c r="H14" s="13">
        <v>15</v>
      </c>
      <c r="I14" s="13">
        <f t="shared" si="0"/>
        <v>45</v>
      </c>
      <c r="J14" s="13">
        <f t="shared" si="1"/>
        <v>45</v>
      </c>
      <c r="K14" s="13"/>
    </row>
    <row r="15" spans="1:32" ht="20.25" x14ac:dyDescent="0.3">
      <c r="A15" s="14">
        <v>4</v>
      </c>
      <c r="B15" s="41" t="s">
        <v>274</v>
      </c>
      <c r="C15" s="37" t="s">
        <v>279</v>
      </c>
      <c r="D15" s="38" t="s">
        <v>280</v>
      </c>
      <c r="E15" s="38" t="s">
        <v>281</v>
      </c>
      <c r="F15" s="32" t="s">
        <v>285</v>
      </c>
      <c r="G15" s="13">
        <v>57</v>
      </c>
      <c r="H15" s="13">
        <v>22</v>
      </c>
      <c r="I15" s="13">
        <f t="shared" si="0"/>
        <v>79</v>
      </c>
      <c r="J15" s="13">
        <f t="shared" si="1"/>
        <v>79</v>
      </c>
      <c r="K15" s="13" t="s">
        <v>324</v>
      </c>
    </row>
    <row r="16" spans="1:32" ht="20.25" x14ac:dyDescent="0.3">
      <c r="A16" s="14">
        <v>5</v>
      </c>
      <c r="B16" s="41" t="s">
        <v>275</v>
      </c>
      <c r="C16" s="37" t="s">
        <v>282</v>
      </c>
      <c r="D16" s="38" t="s">
        <v>149</v>
      </c>
      <c r="E16" s="38" t="s">
        <v>283</v>
      </c>
      <c r="F16" s="32" t="s">
        <v>284</v>
      </c>
      <c r="G16" s="13">
        <v>44</v>
      </c>
      <c r="H16" s="13">
        <v>30</v>
      </c>
      <c r="I16" s="13">
        <f t="shared" si="0"/>
        <v>74</v>
      </c>
      <c r="J16" s="13">
        <f t="shared" si="1"/>
        <v>74</v>
      </c>
      <c r="K16" s="13" t="s">
        <v>323</v>
      </c>
    </row>
    <row r="17" spans="1:11" ht="20.25" x14ac:dyDescent="0.3">
      <c r="A17" s="14"/>
      <c r="B17" s="14"/>
      <c r="C17" s="13"/>
      <c r="D17" s="13"/>
      <c r="E17" s="13"/>
      <c r="F17" s="13"/>
      <c r="G17" s="13"/>
      <c r="H17" s="13"/>
      <c r="I17" s="13">
        <f t="shared" si="0"/>
        <v>0</v>
      </c>
      <c r="J17" s="13">
        <f t="shared" si="1"/>
        <v>0</v>
      </c>
      <c r="K17" s="13"/>
    </row>
    <row r="18" spans="1:11" ht="20.25" x14ac:dyDescent="0.3">
      <c r="A18" s="14"/>
      <c r="B18" s="13"/>
      <c r="C18" s="13"/>
      <c r="D18" s="13"/>
      <c r="E18" s="13"/>
      <c r="F18" s="13"/>
      <c r="G18" s="13"/>
      <c r="H18" s="13"/>
      <c r="I18" s="13">
        <f t="shared" si="0"/>
        <v>0</v>
      </c>
      <c r="J18" s="13">
        <f t="shared" si="1"/>
        <v>0</v>
      </c>
      <c r="K18" s="13"/>
    </row>
    <row r="19" spans="1:11" ht="20.25" x14ac:dyDescent="0.3">
      <c r="A19" s="14"/>
      <c r="B19" s="13"/>
      <c r="C19" s="13"/>
      <c r="D19" s="13"/>
      <c r="E19" s="13"/>
      <c r="F19" s="13"/>
      <c r="G19" s="13"/>
      <c r="H19" s="13"/>
      <c r="I19" s="13">
        <f t="shared" si="0"/>
        <v>0</v>
      </c>
      <c r="J19" s="13">
        <f t="shared" si="1"/>
        <v>0</v>
      </c>
      <c r="K19" s="13"/>
    </row>
    <row r="20" spans="1:11" ht="20.25" x14ac:dyDescent="0.3">
      <c r="A20" s="14"/>
      <c r="B20" s="13"/>
      <c r="C20" s="13"/>
      <c r="D20" s="13"/>
      <c r="E20" s="13"/>
      <c r="F20" s="13"/>
      <c r="G20" s="13"/>
      <c r="H20" s="13"/>
      <c r="I20" s="13">
        <f t="shared" si="0"/>
        <v>0</v>
      </c>
      <c r="J20" s="13">
        <f t="shared" si="1"/>
        <v>0</v>
      </c>
      <c r="K20" s="13"/>
    </row>
    <row r="21" spans="1:11" ht="20.25" x14ac:dyDescent="0.3">
      <c r="A21" s="14"/>
      <c r="B21" s="13"/>
      <c r="C21" s="13"/>
      <c r="D21" s="13"/>
      <c r="E21" s="13"/>
      <c r="F21" s="13"/>
      <c r="G21" s="13"/>
      <c r="H21" s="13"/>
      <c r="I21" s="13">
        <f t="shared" si="0"/>
        <v>0</v>
      </c>
      <c r="J21" s="13">
        <f t="shared" si="1"/>
        <v>0</v>
      </c>
      <c r="K21" s="13"/>
    </row>
    <row r="22" spans="1:11" ht="20.25" x14ac:dyDescent="0.3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25" x14ac:dyDescent="0.3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25" x14ac:dyDescent="0.3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25" x14ac:dyDescent="0.3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25" x14ac:dyDescent="0.3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25" x14ac:dyDescent="0.3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25" x14ac:dyDescent="0.3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25" x14ac:dyDescent="0.3">
      <c r="A29" s="14"/>
      <c r="B29" s="13"/>
      <c r="C29" s="13"/>
      <c r="D29" s="13"/>
      <c r="E29" s="13"/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25" x14ac:dyDescent="0.3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25" x14ac:dyDescent="0.3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25" x14ac:dyDescent="0.3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25" x14ac:dyDescent="0.3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25" x14ac:dyDescent="0.3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25" x14ac:dyDescent="0.3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25" x14ac:dyDescent="0.3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25" x14ac:dyDescent="0.3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25" x14ac:dyDescent="0.3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25" x14ac:dyDescent="0.3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25" x14ac:dyDescent="0.3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25" x14ac:dyDescent="0.3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25" x14ac:dyDescent="0.3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25" x14ac:dyDescent="0.3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25" x14ac:dyDescent="0.3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25" x14ac:dyDescent="0.3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25" x14ac:dyDescent="0.3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25" x14ac:dyDescent="0.3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25" x14ac:dyDescent="0.3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25" x14ac:dyDescent="0.3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25" x14ac:dyDescent="0.3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25" x14ac:dyDescent="0.3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25" x14ac:dyDescent="0.3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25" x14ac:dyDescent="0.3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25" x14ac:dyDescent="0.3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25" x14ac:dyDescent="0.3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25" x14ac:dyDescent="0.3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25" x14ac:dyDescent="0.3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25" x14ac:dyDescent="0.3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75" x14ac:dyDescent="0.25">
      <c r="A60" s="10"/>
    </row>
    <row r="62" spans="1:11" ht="15.75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</row>
    <row r="64" spans="1:11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6" spans="1:10" ht="15.75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</row>
    <row r="68" spans="1:10" ht="15.75" x14ac:dyDescent="0.25">
      <c r="A68" s="71"/>
      <c r="B68" s="71"/>
      <c r="C68" s="71"/>
      <c r="D68" s="71"/>
      <c r="E68" s="71"/>
      <c r="F68" s="71"/>
      <c r="G68" s="71"/>
      <c r="H68" s="71"/>
      <c r="I68" s="23"/>
      <c r="J68" s="23"/>
    </row>
    <row r="69" spans="1:10" ht="15.75" x14ac:dyDescent="0.25">
      <c r="A69" s="10"/>
      <c r="B69" s="9"/>
      <c r="C69" s="9"/>
      <c r="D69" s="9"/>
      <c r="E69" s="9"/>
      <c r="F69" s="9"/>
      <c r="G69" s="9"/>
      <c r="H69" s="9"/>
    </row>
    <row r="70" spans="1:10" ht="15.75" x14ac:dyDescent="0.25">
      <c r="A70" s="10"/>
      <c r="B70" s="9"/>
      <c r="C70" s="9"/>
      <c r="D70" s="9"/>
      <c r="E70" s="9"/>
      <c r="F70" s="9"/>
      <c r="G70" s="9"/>
      <c r="H70" s="9"/>
    </row>
    <row r="71" spans="1:10" ht="15.75" x14ac:dyDescent="0.25">
      <c r="A71" s="23"/>
      <c r="B71" s="23"/>
      <c r="C71" s="23"/>
      <c r="D71" s="23"/>
      <c r="E71" s="23"/>
      <c r="F71" s="31"/>
      <c r="G71" s="23"/>
      <c r="H71" s="23"/>
    </row>
    <row r="73" spans="1:10" ht="15.75" x14ac:dyDescent="0.25">
      <c r="A73" s="10"/>
      <c r="B73" s="9"/>
      <c r="C73" s="9"/>
      <c r="D73" s="9"/>
      <c r="E73" s="9"/>
      <c r="F73" s="9"/>
      <c r="G73" s="9"/>
      <c r="H73" s="9"/>
    </row>
    <row r="74" spans="1:10" ht="15.75" x14ac:dyDescent="0.25">
      <c r="A74" s="10"/>
      <c r="B74" s="9"/>
      <c r="C74" s="9"/>
      <c r="D74" s="9"/>
      <c r="E74" s="9"/>
      <c r="F74" s="9"/>
      <c r="G74" s="9"/>
      <c r="H74" s="9"/>
    </row>
    <row r="75" spans="1:10" ht="15.75" x14ac:dyDescent="0.25">
      <c r="A75" s="10"/>
      <c r="B75" s="9"/>
      <c r="C75" s="9"/>
      <c r="D75" s="9"/>
      <c r="E75" s="9"/>
      <c r="F75" s="9"/>
      <c r="G75" s="9"/>
      <c r="H75" s="9"/>
    </row>
    <row r="76" spans="1:10" ht="15.75" x14ac:dyDescent="0.25">
      <c r="A76" s="10"/>
      <c r="B76" s="9"/>
      <c r="C76" s="9"/>
      <c r="D76" s="9"/>
      <c r="E76" s="9"/>
      <c r="F76" s="9"/>
      <c r="G76" s="9"/>
      <c r="H76" s="9"/>
    </row>
    <row r="77" spans="1:10" ht="15.75" x14ac:dyDescent="0.25">
      <c r="A77" s="10"/>
      <c r="B77" s="9"/>
      <c r="C77" s="9"/>
      <c r="D77" s="9"/>
      <c r="E77" s="9"/>
      <c r="F77" s="9"/>
      <c r="G77" s="9"/>
      <c r="H77" s="9"/>
    </row>
    <row r="78" spans="1:10" ht="15.75" x14ac:dyDescent="0.25">
      <c r="A78" s="10"/>
      <c r="B78" s="9"/>
      <c r="C78" s="9"/>
      <c r="D78" s="9"/>
      <c r="E78" s="9"/>
      <c r="F78" s="9"/>
      <c r="G78" s="9"/>
      <c r="H78" s="9"/>
    </row>
    <row r="79" spans="1:10" ht="15.75" x14ac:dyDescent="0.25">
      <c r="A79" s="10"/>
      <c r="B79" s="9"/>
      <c r="C79" s="9"/>
      <c r="D79" s="9"/>
      <c r="E79" s="9"/>
      <c r="F79" s="9"/>
      <c r="G79" s="9"/>
      <c r="H79" s="9"/>
    </row>
    <row r="80" spans="1:10" ht="15" x14ac:dyDescent="0.2">
      <c r="A80" s="9"/>
      <c r="B80" s="9"/>
      <c r="C80" s="9"/>
      <c r="D80" s="9"/>
      <c r="E80" s="9"/>
      <c r="F80" s="9"/>
      <c r="G80" s="9"/>
      <c r="H80" s="9"/>
    </row>
  </sheetData>
  <mergeCells count="25">
    <mergeCell ref="A64:H64"/>
    <mergeCell ref="I64:J64"/>
    <mergeCell ref="A66:H66"/>
    <mergeCell ref="I66:J66"/>
    <mergeCell ref="A68:H68"/>
    <mergeCell ref="A62:H62"/>
    <mergeCell ref="I62:J62"/>
    <mergeCell ref="A10:A11"/>
    <mergeCell ref="B10:B11"/>
    <mergeCell ref="C10:C11"/>
    <mergeCell ref="D10:D11"/>
    <mergeCell ref="E10:E11"/>
    <mergeCell ref="G10:G11"/>
    <mergeCell ref="A2:K2"/>
    <mergeCell ref="A3:B3"/>
    <mergeCell ref="A4:B4"/>
    <mergeCell ref="A5:B5"/>
    <mergeCell ref="G5:H5"/>
    <mergeCell ref="A6:B6"/>
    <mergeCell ref="G6:K6"/>
    <mergeCell ref="H10:H11"/>
    <mergeCell ref="I10:I11"/>
    <mergeCell ref="J10:J11"/>
    <mergeCell ref="K10:K11"/>
    <mergeCell ref="F10:F11"/>
  </mergeCells>
  <hyperlinks>
    <hyperlink ref="C12" r:id="rId1" display="https://421750.kiasuo.ru/ous/4626961/students/2442175000001309134"/>
    <hyperlink ref="C13" r:id="rId2" display="https://421750.kiasuo.ru/ous/4626961/students/2442175000001386742"/>
    <hyperlink ref="C14" r:id="rId3" display="https://421750.kiasuo.ru/ous/4626961/students/2442175000001309149"/>
    <hyperlink ref="C15" r:id="rId4" display="https://421750.kiasuo.ru/ous/4626961/students/2442175000001309033"/>
    <hyperlink ref="C16" r:id="rId5" display="https://421750.kiasuo.ru/ous/4626961/students/2442175000001308930"/>
  </hyperlinks>
  <pageMargins left="1.36" right="0.31" top="0.51" bottom="0.53" header="0.43" footer="0.37"/>
  <pageSetup paperSize="9" orientation="landscape" r:id="rId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tabSelected="1" zoomScale="89" zoomScaleNormal="89" workbookViewId="0">
      <selection activeCell="E7" sqref="E7"/>
    </sheetView>
  </sheetViews>
  <sheetFormatPr defaultRowHeight="12.75" x14ac:dyDescent="0.2"/>
  <cols>
    <col min="1" max="1" width="7.5703125" style="8" customWidth="1"/>
    <col min="2" max="6" width="21.85546875" style="8" customWidth="1"/>
    <col min="7" max="8" width="11" style="8" customWidth="1"/>
    <col min="9" max="9" width="11.140625" style="8" customWidth="1"/>
    <col min="10" max="10" width="17.140625" style="8" customWidth="1"/>
    <col min="11" max="11" width="20.7109375" style="8" customWidth="1"/>
    <col min="12" max="16384" width="9.140625" style="8"/>
  </cols>
  <sheetData>
    <row r="2" spans="1:32" ht="15.75" x14ac:dyDescent="0.2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15.75" x14ac:dyDescent="0.25">
      <c r="A3" s="77" t="s">
        <v>7</v>
      </c>
      <c r="B3" s="77"/>
      <c r="C3" s="1"/>
      <c r="D3" s="1"/>
      <c r="E3" s="1"/>
      <c r="F3" s="1"/>
      <c r="G3" s="1"/>
      <c r="H3" s="1"/>
      <c r="L3" s="1"/>
      <c r="M3" s="1"/>
      <c r="P3" s="1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"/>
      <c r="AF3" s="26"/>
    </row>
    <row r="4" spans="1:32" ht="15.75" x14ac:dyDescent="0.25">
      <c r="A4" s="76" t="s">
        <v>21</v>
      </c>
      <c r="B4" s="76"/>
      <c r="C4" s="1"/>
      <c r="D4" s="1"/>
      <c r="E4" s="1"/>
      <c r="F4" s="1"/>
      <c r="G4" s="1" t="s">
        <v>9</v>
      </c>
      <c r="H4" s="1"/>
      <c r="J4" s="3">
        <v>100</v>
      </c>
      <c r="M4" s="1"/>
      <c r="P4" s="1"/>
      <c r="Q4" s="26"/>
      <c r="R4" s="26"/>
      <c r="S4" s="26"/>
      <c r="T4" s="26"/>
      <c r="U4" s="26"/>
      <c r="V4" s="26"/>
      <c r="W4" s="26"/>
      <c r="AF4" s="26"/>
    </row>
    <row r="5" spans="1:32" ht="15.75" x14ac:dyDescent="0.25">
      <c r="A5" s="77" t="s">
        <v>8</v>
      </c>
      <c r="B5" s="77"/>
      <c r="C5" s="40" t="s">
        <v>304</v>
      </c>
      <c r="D5" s="42"/>
      <c r="E5" s="1"/>
      <c r="F5" s="1"/>
      <c r="G5" s="77" t="s">
        <v>10</v>
      </c>
      <c r="H5" s="77"/>
      <c r="M5" s="1"/>
      <c r="P5" s="28"/>
      <c r="Q5" s="26"/>
      <c r="R5" s="26"/>
      <c r="S5" s="26"/>
      <c r="T5" s="26"/>
      <c r="U5" s="26"/>
      <c r="V5" s="26"/>
      <c r="W5" s="26"/>
      <c r="AF5" s="26"/>
    </row>
    <row r="6" spans="1:32" ht="15.75" x14ac:dyDescent="0.25">
      <c r="A6" s="77" t="s">
        <v>4</v>
      </c>
      <c r="B6" s="77"/>
      <c r="C6" s="40" t="s">
        <v>285</v>
      </c>
      <c r="D6" s="42" t="s">
        <v>303</v>
      </c>
      <c r="E6" s="28"/>
      <c r="F6" s="30"/>
      <c r="G6" s="77" t="s">
        <v>11</v>
      </c>
      <c r="H6" s="77"/>
      <c r="I6" s="77"/>
      <c r="J6" s="77"/>
      <c r="K6" s="77"/>
      <c r="M6" s="28"/>
      <c r="P6" s="28"/>
      <c r="Q6" s="26"/>
      <c r="R6" s="26"/>
      <c r="S6" s="26"/>
      <c r="T6" s="26"/>
      <c r="U6" s="26"/>
      <c r="V6" s="26"/>
      <c r="W6" s="26"/>
      <c r="AF6" s="26"/>
    </row>
    <row r="7" spans="1:32" ht="15.75" x14ac:dyDescent="0.25">
      <c r="A7" s="26"/>
      <c r="B7" s="26"/>
      <c r="C7" s="40" t="s">
        <v>284</v>
      </c>
      <c r="D7" s="42" t="s">
        <v>344</v>
      </c>
      <c r="E7" s="26"/>
      <c r="F7" s="29"/>
      <c r="G7" s="28" t="s">
        <v>6</v>
      </c>
      <c r="H7" s="28" t="s">
        <v>12</v>
      </c>
      <c r="M7" s="26"/>
      <c r="P7" s="26"/>
      <c r="Q7" s="26"/>
      <c r="R7" s="26"/>
      <c r="S7" s="26"/>
      <c r="T7" s="26"/>
      <c r="U7" s="26"/>
      <c r="V7" s="26"/>
      <c r="W7" s="26"/>
      <c r="AF7" s="26"/>
    </row>
    <row r="8" spans="1:32" ht="15.75" x14ac:dyDescent="0.25">
      <c r="A8" s="18"/>
      <c r="B8" s="18"/>
      <c r="C8" s="40" t="s">
        <v>321</v>
      </c>
      <c r="D8" s="42"/>
      <c r="E8" s="18"/>
      <c r="F8" s="18"/>
      <c r="G8" s="28" t="s">
        <v>5</v>
      </c>
      <c r="H8" s="28" t="s">
        <v>13</v>
      </c>
      <c r="L8" s="28"/>
      <c r="M8" s="6"/>
    </row>
    <row r="9" spans="1:32" ht="15.75" x14ac:dyDescent="0.25">
      <c r="A9" s="17"/>
      <c r="B9" s="16"/>
      <c r="C9" s="40" t="s">
        <v>322</v>
      </c>
      <c r="D9" s="16"/>
      <c r="E9" s="16"/>
      <c r="F9" s="16"/>
      <c r="G9" s="16"/>
      <c r="H9" s="16"/>
      <c r="I9" s="16"/>
    </row>
    <row r="10" spans="1:32" ht="15" customHeight="1" x14ac:dyDescent="0.2">
      <c r="A10" s="68" t="s">
        <v>0</v>
      </c>
      <c r="B10" s="72" t="s">
        <v>1</v>
      </c>
      <c r="C10" s="72" t="s">
        <v>15</v>
      </c>
      <c r="D10" s="72" t="s">
        <v>16</v>
      </c>
      <c r="E10" s="72" t="s">
        <v>17</v>
      </c>
      <c r="F10" s="72" t="s">
        <v>25</v>
      </c>
      <c r="G10" s="72" t="s">
        <v>18</v>
      </c>
      <c r="H10" s="72" t="s">
        <v>19</v>
      </c>
      <c r="I10" s="72" t="s">
        <v>14</v>
      </c>
      <c r="J10" s="68" t="s">
        <v>2</v>
      </c>
      <c r="K10" s="68" t="s">
        <v>3</v>
      </c>
    </row>
    <row r="11" spans="1:32" s="15" customFormat="1" ht="15.75" customHeight="1" x14ac:dyDescent="0.25">
      <c r="A11" s="69"/>
      <c r="B11" s="73"/>
      <c r="C11" s="78"/>
      <c r="D11" s="78"/>
      <c r="E11" s="78"/>
      <c r="F11" s="78"/>
      <c r="G11" s="78"/>
      <c r="H11" s="78"/>
      <c r="I11" s="73"/>
      <c r="J11" s="74"/>
      <c r="K11" s="69"/>
    </row>
    <row r="12" spans="1:32" ht="20.25" x14ac:dyDescent="0.3">
      <c r="A12" s="14">
        <v>1</v>
      </c>
      <c r="B12" s="14" t="s">
        <v>286</v>
      </c>
      <c r="C12" s="35" t="s">
        <v>293</v>
      </c>
      <c r="D12" s="32" t="s">
        <v>146</v>
      </c>
      <c r="E12" s="32" t="s">
        <v>51</v>
      </c>
      <c r="F12" s="36" t="s">
        <v>303</v>
      </c>
      <c r="G12" s="14">
        <v>50</v>
      </c>
      <c r="H12" s="14">
        <v>20</v>
      </c>
      <c r="I12" s="13">
        <f>G12+H12</f>
        <v>70</v>
      </c>
      <c r="J12" s="13">
        <f>I12/100*100</f>
        <v>70</v>
      </c>
      <c r="K12" s="13" t="s">
        <v>323</v>
      </c>
    </row>
    <row r="13" spans="1:32" ht="20.25" x14ac:dyDescent="0.3">
      <c r="A13" s="14">
        <v>2</v>
      </c>
      <c r="B13" s="14" t="s">
        <v>287</v>
      </c>
      <c r="C13" s="35" t="s">
        <v>294</v>
      </c>
      <c r="D13" s="34" t="s">
        <v>165</v>
      </c>
      <c r="E13" s="34" t="s">
        <v>265</v>
      </c>
      <c r="F13" s="36" t="s">
        <v>322</v>
      </c>
      <c r="G13" s="13">
        <v>62</v>
      </c>
      <c r="H13" s="13">
        <v>23</v>
      </c>
      <c r="I13" s="13">
        <f t="shared" ref="I13:I58" si="0">G13+H13</f>
        <v>85</v>
      </c>
      <c r="J13" s="13">
        <f t="shared" ref="J13:J58" si="1">I13/100*100</f>
        <v>85</v>
      </c>
      <c r="K13" s="13" t="s">
        <v>324</v>
      </c>
    </row>
    <row r="14" spans="1:32" ht="20.25" x14ac:dyDescent="0.3">
      <c r="A14" s="14">
        <v>3</v>
      </c>
      <c r="B14" s="14" t="s">
        <v>288</v>
      </c>
      <c r="C14" s="35" t="s">
        <v>295</v>
      </c>
      <c r="D14" s="34" t="s">
        <v>296</v>
      </c>
      <c r="E14" s="34" t="s">
        <v>89</v>
      </c>
      <c r="F14" s="36" t="s">
        <v>303</v>
      </c>
      <c r="G14" s="13">
        <v>50</v>
      </c>
      <c r="H14" s="13">
        <v>15</v>
      </c>
      <c r="I14" s="13">
        <f t="shared" si="0"/>
        <v>65</v>
      </c>
      <c r="J14" s="13">
        <f t="shared" si="1"/>
        <v>65</v>
      </c>
      <c r="K14" s="13" t="s">
        <v>323</v>
      </c>
    </row>
    <row r="15" spans="1:32" ht="20.25" x14ac:dyDescent="0.3">
      <c r="A15" s="14">
        <v>4</v>
      </c>
      <c r="B15" s="14" t="s">
        <v>289</v>
      </c>
      <c r="C15" s="35" t="s">
        <v>297</v>
      </c>
      <c r="D15" s="34" t="s">
        <v>102</v>
      </c>
      <c r="E15" s="34" t="s">
        <v>265</v>
      </c>
      <c r="F15" s="36" t="s">
        <v>303</v>
      </c>
      <c r="G15" s="13">
        <v>60</v>
      </c>
      <c r="H15" s="13">
        <v>0</v>
      </c>
      <c r="I15" s="13">
        <f t="shared" si="0"/>
        <v>60</v>
      </c>
      <c r="J15" s="13">
        <f t="shared" si="1"/>
        <v>60</v>
      </c>
      <c r="K15" s="13" t="s">
        <v>323</v>
      </c>
    </row>
    <row r="16" spans="1:32" ht="20.25" x14ac:dyDescent="0.3">
      <c r="A16" s="14">
        <v>5</v>
      </c>
      <c r="B16" s="14" t="s">
        <v>290</v>
      </c>
      <c r="C16" s="35" t="s">
        <v>298</v>
      </c>
      <c r="D16" s="34" t="s">
        <v>299</v>
      </c>
      <c r="E16" s="34" t="s">
        <v>254</v>
      </c>
      <c r="F16" s="36" t="s">
        <v>303</v>
      </c>
      <c r="G16" s="13">
        <v>0</v>
      </c>
      <c r="H16" s="13">
        <v>15</v>
      </c>
      <c r="I16" s="13">
        <f t="shared" si="0"/>
        <v>15</v>
      </c>
      <c r="J16" s="13">
        <f t="shared" si="1"/>
        <v>15</v>
      </c>
      <c r="K16" s="13"/>
    </row>
    <row r="17" spans="1:11" ht="20.25" x14ac:dyDescent="0.3">
      <c r="A17" s="14">
        <v>6</v>
      </c>
      <c r="B17" s="14" t="s">
        <v>291</v>
      </c>
      <c r="C17" s="35" t="s">
        <v>300</v>
      </c>
      <c r="D17" s="34" t="s">
        <v>301</v>
      </c>
      <c r="E17" s="34" t="s">
        <v>64</v>
      </c>
      <c r="F17" s="36" t="s">
        <v>303</v>
      </c>
      <c r="G17" s="13">
        <v>40</v>
      </c>
      <c r="H17" s="13">
        <v>20</v>
      </c>
      <c r="I17" s="13">
        <f t="shared" si="0"/>
        <v>60</v>
      </c>
      <c r="J17" s="13">
        <f t="shared" si="1"/>
        <v>60</v>
      </c>
      <c r="K17" s="13" t="s">
        <v>323</v>
      </c>
    </row>
    <row r="18" spans="1:11" ht="20.25" x14ac:dyDescent="0.3">
      <c r="A18" s="14">
        <v>7</v>
      </c>
      <c r="B18" s="14" t="s">
        <v>292</v>
      </c>
      <c r="C18" s="35" t="s">
        <v>302</v>
      </c>
      <c r="D18" s="34" t="s">
        <v>226</v>
      </c>
      <c r="E18" s="34" t="s">
        <v>152</v>
      </c>
      <c r="F18" s="36" t="s">
        <v>303</v>
      </c>
      <c r="G18" s="13">
        <v>60</v>
      </c>
      <c r="H18" s="13">
        <v>25</v>
      </c>
      <c r="I18" s="13">
        <f t="shared" si="0"/>
        <v>85</v>
      </c>
      <c r="J18" s="13">
        <f t="shared" si="1"/>
        <v>85</v>
      </c>
      <c r="K18" s="13" t="s">
        <v>324</v>
      </c>
    </row>
    <row r="19" spans="1:11" ht="20.25" x14ac:dyDescent="0.3">
      <c r="A19" s="14"/>
      <c r="B19" s="13"/>
      <c r="C19" s="13"/>
      <c r="D19" s="13"/>
      <c r="E19" s="13"/>
      <c r="F19" s="39"/>
      <c r="G19" s="13"/>
      <c r="H19" s="13"/>
      <c r="I19" s="13">
        <f t="shared" si="0"/>
        <v>0</v>
      </c>
      <c r="J19" s="13">
        <f t="shared" si="1"/>
        <v>0</v>
      </c>
      <c r="K19" s="13"/>
    </row>
    <row r="20" spans="1:11" ht="20.25" x14ac:dyDescent="0.3">
      <c r="A20" s="14"/>
      <c r="B20" s="13"/>
      <c r="C20" s="13"/>
      <c r="D20" s="13"/>
      <c r="E20" s="13"/>
      <c r="F20" s="13"/>
      <c r="G20" s="13"/>
      <c r="H20" s="13"/>
      <c r="I20" s="13">
        <f t="shared" si="0"/>
        <v>0</v>
      </c>
      <c r="J20" s="13">
        <f t="shared" si="1"/>
        <v>0</v>
      </c>
      <c r="K20" s="13"/>
    </row>
    <row r="21" spans="1:11" ht="20.25" x14ac:dyDescent="0.3">
      <c r="A21" s="14"/>
      <c r="B21" s="13"/>
      <c r="C21" s="13"/>
      <c r="D21" s="13"/>
      <c r="E21" s="13"/>
      <c r="F21" s="13"/>
      <c r="G21" s="13"/>
      <c r="H21" s="13"/>
      <c r="I21" s="13">
        <f t="shared" si="0"/>
        <v>0</v>
      </c>
      <c r="J21" s="13">
        <f t="shared" si="1"/>
        <v>0</v>
      </c>
      <c r="K21" s="13"/>
    </row>
    <row r="22" spans="1:11" ht="20.25" x14ac:dyDescent="0.3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25" x14ac:dyDescent="0.3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25" x14ac:dyDescent="0.3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25" x14ac:dyDescent="0.3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25" x14ac:dyDescent="0.3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25" x14ac:dyDescent="0.3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25" x14ac:dyDescent="0.3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25" x14ac:dyDescent="0.3">
      <c r="A29" s="14"/>
      <c r="B29" s="13"/>
      <c r="C29" s="13"/>
      <c r="D29" s="13"/>
      <c r="E29" s="13"/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25" x14ac:dyDescent="0.3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25" x14ac:dyDescent="0.3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25" x14ac:dyDescent="0.3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25" x14ac:dyDescent="0.3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25" x14ac:dyDescent="0.3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25" x14ac:dyDescent="0.3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25" x14ac:dyDescent="0.3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25" x14ac:dyDescent="0.3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25" x14ac:dyDescent="0.3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25" x14ac:dyDescent="0.3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25" x14ac:dyDescent="0.3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25" x14ac:dyDescent="0.3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25" x14ac:dyDescent="0.3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25" x14ac:dyDescent="0.3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25" x14ac:dyDescent="0.3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25" x14ac:dyDescent="0.3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25" x14ac:dyDescent="0.3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25" x14ac:dyDescent="0.3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25" x14ac:dyDescent="0.3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25" x14ac:dyDescent="0.3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25" x14ac:dyDescent="0.3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25" x14ac:dyDescent="0.3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25" x14ac:dyDescent="0.3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25" x14ac:dyDescent="0.3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25" x14ac:dyDescent="0.3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25" x14ac:dyDescent="0.3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25" x14ac:dyDescent="0.3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25" x14ac:dyDescent="0.3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25" x14ac:dyDescent="0.3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75" x14ac:dyDescent="0.25">
      <c r="A60" s="10"/>
    </row>
    <row r="62" spans="1:11" ht="15.75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</row>
    <row r="64" spans="1:11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6" spans="1:10" ht="15.75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</row>
    <row r="68" spans="1:10" ht="15.75" x14ac:dyDescent="0.25">
      <c r="A68" s="71"/>
      <c r="B68" s="71"/>
      <c r="C68" s="71"/>
      <c r="D68" s="71"/>
      <c r="E68" s="71"/>
      <c r="F68" s="71"/>
      <c r="G68" s="71"/>
      <c r="H68" s="71"/>
      <c r="I68" s="27"/>
      <c r="J68" s="27"/>
    </row>
    <row r="69" spans="1:10" ht="15.75" x14ac:dyDescent="0.25">
      <c r="A69" s="10"/>
      <c r="B69" s="9"/>
      <c r="C69" s="9"/>
      <c r="D69" s="9"/>
      <c r="E69" s="9"/>
      <c r="F69" s="9"/>
      <c r="G69" s="9"/>
      <c r="H69" s="9"/>
    </row>
    <row r="70" spans="1:10" ht="15.75" x14ac:dyDescent="0.25">
      <c r="A70" s="10"/>
      <c r="B70" s="9"/>
      <c r="C70" s="9"/>
      <c r="D70" s="9"/>
      <c r="E70" s="9"/>
      <c r="F70" s="9"/>
      <c r="G70" s="9"/>
      <c r="H70" s="9"/>
    </row>
    <row r="71" spans="1:10" ht="15.75" x14ac:dyDescent="0.25">
      <c r="A71" s="27"/>
      <c r="B71" s="27"/>
      <c r="C71" s="27"/>
      <c r="D71" s="27"/>
      <c r="E71" s="27"/>
      <c r="F71" s="31"/>
      <c r="G71" s="27"/>
      <c r="H71" s="27"/>
    </row>
    <row r="73" spans="1:10" ht="15.75" x14ac:dyDescent="0.25">
      <c r="A73" s="10"/>
      <c r="B73" s="9"/>
      <c r="C73" s="9"/>
      <c r="D73" s="9"/>
      <c r="E73" s="9"/>
      <c r="F73" s="9"/>
      <c r="G73" s="9"/>
      <c r="H73" s="9"/>
    </row>
    <row r="74" spans="1:10" ht="15.75" x14ac:dyDescent="0.25">
      <c r="A74" s="10"/>
      <c r="B74" s="9"/>
      <c r="C74" s="9"/>
      <c r="D74" s="9"/>
      <c r="E74" s="9"/>
      <c r="F74" s="9"/>
      <c r="G74" s="9"/>
      <c r="H74" s="9"/>
    </row>
    <row r="75" spans="1:10" ht="15.75" x14ac:dyDescent="0.25">
      <c r="A75" s="10"/>
      <c r="B75" s="9"/>
      <c r="C75" s="9"/>
      <c r="D75" s="9"/>
      <c r="E75" s="9"/>
      <c r="F75" s="9"/>
      <c r="G75" s="9"/>
      <c r="H75" s="9"/>
    </row>
    <row r="76" spans="1:10" ht="15.75" x14ac:dyDescent="0.25">
      <c r="A76" s="10"/>
      <c r="B76" s="9"/>
      <c r="C76" s="9"/>
      <c r="D76" s="9"/>
      <c r="E76" s="9"/>
      <c r="F76" s="9"/>
      <c r="G76" s="9"/>
      <c r="H76" s="9"/>
    </row>
    <row r="77" spans="1:10" ht="15.75" x14ac:dyDescent="0.25">
      <c r="A77" s="10"/>
      <c r="B77" s="9"/>
      <c r="C77" s="9"/>
      <c r="D77" s="9"/>
      <c r="E77" s="9"/>
      <c r="F77" s="9"/>
      <c r="G77" s="9"/>
      <c r="H77" s="9"/>
    </row>
    <row r="78" spans="1:10" ht="15.75" x14ac:dyDescent="0.25">
      <c r="A78" s="10"/>
      <c r="B78" s="9"/>
      <c r="C78" s="9"/>
      <c r="D78" s="9"/>
      <c r="E78" s="9"/>
      <c r="F78" s="9"/>
      <c r="G78" s="9"/>
      <c r="H78" s="9"/>
    </row>
    <row r="79" spans="1:10" ht="15.75" x14ac:dyDescent="0.25">
      <c r="A79" s="10"/>
      <c r="B79" s="9"/>
      <c r="C79" s="9"/>
      <c r="D79" s="9"/>
      <c r="E79" s="9"/>
      <c r="F79" s="9"/>
      <c r="G79" s="9"/>
      <c r="H79" s="9"/>
    </row>
    <row r="80" spans="1:10" ht="15" x14ac:dyDescent="0.2">
      <c r="A80" s="9"/>
      <c r="B80" s="9"/>
      <c r="C80" s="9"/>
      <c r="D80" s="9"/>
      <c r="E80" s="9"/>
      <c r="F80" s="9"/>
      <c r="G80" s="9"/>
      <c r="H80" s="9"/>
    </row>
  </sheetData>
  <mergeCells count="25">
    <mergeCell ref="A2:K2"/>
    <mergeCell ref="A3:B3"/>
    <mergeCell ref="A4:B4"/>
    <mergeCell ref="A5:B5"/>
    <mergeCell ref="G5:H5"/>
    <mergeCell ref="A6:B6"/>
    <mergeCell ref="G6:K6"/>
    <mergeCell ref="A10:A11"/>
    <mergeCell ref="B10:B11"/>
    <mergeCell ref="C10:C11"/>
    <mergeCell ref="D10:D11"/>
    <mergeCell ref="E10:E11"/>
    <mergeCell ref="K10:K11"/>
    <mergeCell ref="G10:G11"/>
    <mergeCell ref="H10:H11"/>
    <mergeCell ref="I10:I11"/>
    <mergeCell ref="J10:J11"/>
    <mergeCell ref="F10:F11"/>
    <mergeCell ref="A68:H68"/>
    <mergeCell ref="A62:H62"/>
    <mergeCell ref="I62:J62"/>
    <mergeCell ref="A64:H64"/>
    <mergeCell ref="I64:J64"/>
    <mergeCell ref="A66:H66"/>
    <mergeCell ref="I66:J66"/>
  </mergeCells>
  <hyperlinks>
    <hyperlink ref="C12" r:id="rId1" display="https://421750.kiasuo.ru/ous/4626961/students/1240000000541812866"/>
    <hyperlink ref="C13" r:id="rId2" display="https://421750.kiasuo.ru/ous/4626961/students/1240000000541811900"/>
    <hyperlink ref="C14" r:id="rId3" display="https://421750.kiasuo.ru/ous/4626961/students/1240000000541812971"/>
    <hyperlink ref="C15" r:id="rId4" display="https://421750.kiasuo.ru/ous/4626961/students/1240000000541813079"/>
    <hyperlink ref="C16" r:id="rId5" display="https://421750.kiasuo.ru/ous/4626961/students/1240000000541813097"/>
    <hyperlink ref="C17" r:id="rId6" display="https://421750.kiasuo.ru/ous/4626961/students/1240000000541813134"/>
    <hyperlink ref="C18" r:id="rId7" display="https://421750.kiasuo.ru/ous/4626961/students/1240000000541813152"/>
  </hyperlinks>
  <pageMargins left="1.36" right="0.31" top="0.51" bottom="0.53" header="0.43" footer="0.37"/>
  <pageSetup paperSize="9" orientation="landscape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zoomScale="89" zoomScaleNormal="89" workbookViewId="0">
      <selection activeCell="D6" sqref="D6:D7"/>
    </sheetView>
  </sheetViews>
  <sheetFormatPr defaultRowHeight="12.75" x14ac:dyDescent="0.2"/>
  <cols>
    <col min="1" max="1" width="7.5703125" style="8" customWidth="1"/>
    <col min="2" max="6" width="21.85546875" style="8" customWidth="1"/>
    <col min="7" max="8" width="11" style="8" customWidth="1"/>
    <col min="9" max="9" width="11.140625" style="8" customWidth="1"/>
    <col min="10" max="10" width="17.140625" style="8" customWidth="1"/>
    <col min="11" max="11" width="20.7109375" style="8" customWidth="1"/>
    <col min="12" max="16384" width="9.140625" style="8"/>
  </cols>
  <sheetData>
    <row r="2" spans="1:32" ht="15.75" x14ac:dyDescent="0.2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15.75" x14ac:dyDescent="0.25">
      <c r="A3" s="77" t="s">
        <v>7</v>
      </c>
      <c r="B3" s="77"/>
      <c r="C3" s="1"/>
      <c r="D3" s="1"/>
      <c r="E3" s="1"/>
      <c r="F3" s="1"/>
      <c r="G3" s="1"/>
      <c r="H3" s="1"/>
      <c r="L3" s="1"/>
      <c r="M3" s="1"/>
      <c r="P3" s="1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"/>
      <c r="AF3" s="26"/>
    </row>
    <row r="4" spans="1:32" ht="15.75" x14ac:dyDescent="0.25">
      <c r="A4" s="76" t="s">
        <v>21</v>
      </c>
      <c r="B4" s="76"/>
      <c r="C4" s="1"/>
      <c r="D4" s="1"/>
      <c r="E4" s="1"/>
      <c r="F4" s="1"/>
      <c r="G4" s="1" t="s">
        <v>9</v>
      </c>
      <c r="H4" s="1"/>
      <c r="J4" s="3">
        <v>100</v>
      </c>
      <c r="M4" s="1"/>
      <c r="P4" s="1"/>
      <c r="Q4" s="26"/>
      <c r="R4" s="26"/>
      <c r="S4" s="26"/>
      <c r="T4" s="26"/>
      <c r="U4" s="26"/>
      <c r="V4" s="26"/>
      <c r="W4" s="26"/>
      <c r="AF4" s="26"/>
    </row>
    <row r="5" spans="1:32" ht="15.75" x14ac:dyDescent="0.25">
      <c r="A5" s="77" t="s">
        <v>8</v>
      </c>
      <c r="B5" s="77"/>
      <c r="C5" s="40" t="s">
        <v>304</v>
      </c>
      <c r="D5" s="1"/>
      <c r="E5" s="1"/>
      <c r="F5" s="1"/>
      <c r="G5" s="77" t="s">
        <v>10</v>
      </c>
      <c r="H5" s="77"/>
      <c r="M5" s="1"/>
      <c r="P5" s="28"/>
      <c r="Q5" s="26"/>
      <c r="R5" s="26"/>
      <c r="S5" s="26"/>
      <c r="T5" s="26"/>
      <c r="U5" s="26"/>
      <c r="V5" s="26"/>
      <c r="W5" s="26"/>
      <c r="AF5" s="26"/>
    </row>
    <row r="6" spans="1:32" ht="15.75" x14ac:dyDescent="0.25">
      <c r="A6" s="77" t="s">
        <v>4</v>
      </c>
      <c r="B6" s="77"/>
      <c r="C6" s="40" t="s">
        <v>285</v>
      </c>
      <c r="D6" s="42" t="s">
        <v>303</v>
      </c>
      <c r="E6" s="28"/>
      <c r="F6" s="30"/>
      <c r="G6" s="77" t="s">
        <v>11</v>
      </c>
      <c r="H6" s="77"/>
      <c r="I6" s="77"/>
      <c r="J6" s="77"/>
      <c r="K6" s="77"/>
      <c r="M6" s="28"/>
      <c r="P6" s="28"/>
      <c r="Q6" s="26"/>
      <c r="R6" s="26"/>
      <c r="S6" s="26"/>
      <c r="T6" s="26"/>
      <c r="U6" s="26"/>
      <c r="V6" s="26"/>
      <c r="W6" s="26"/>
      <c r="AF6" s="26"/>
    </row>
    <row r="7" spans="1:32" ht="15.75" x14ac:dyDescent="0.25">
      <c r="A7" s="26"/>
      <c r="B7" s="26"/>
      <c r="C7" s="40" t="s">
        <v>284</v>
      </c>
      <c r="D7" s="42" t="s">
        <v>344</v>
      </c>
      <c r="E7" s="26"/>
      <c r="F7" s="29"/>
      <c r="G7" s="28" t="s">
        <v>6</v>
      </c>
      <c r="H7" s="28" t="s">
        <v>12</v>
      </c>
      <c r="M7" s="26"/>
      <c r="P7" s="26"/>
      <c r="Q7" s="26"/>
      <c r="R7" s="26"/>
      <c r="S7" s="26"/>
      <c r="T7" s="26"/>
      <c r="U7" s="26"/>
      <c r="V7" s="26"/>
      <c r="W7" s="26"/>
      <c r="AF7" s="26"/>
    </row>
    <row r="8" spans="1:32" ht="15.75" x14ac:dyDescent="0.25">
      <c r="A8" s="18"/>
      <c r="B8" s="18"/>
      <c r="C8" s="40" t="s">
        <v>321</v>
      </c>
      <c r="D8" s="18"/>
      <c r="E8" s="18"/>
      <c r="F8" s="18"/>
      <c r="G8" s="28" t="s">
        <v>5</v>
      </c>
      <c r="H8" s="28" t="s">
        <v>13</v>
      </c>
      <c r="L8" s="28"/>
      <c r="M8" s="6"/>
    </row>
    <row r="9" spans="1:32" ht="15.75" x14ac:dyDescent="0.25">
      <c r="A9" s="17"/>
      <c r="B9" s="16"/>
      <c r="C9" s="40" t="s">
        <v>322</v>
      </c>
      <c r="D9" s="16"/>
      <c r="E9" s="16"/>
      <c r="F9" s="16"/>
      <c r="G9" s="16"/>
      <c r="H9" s="16"/>
      <c r="I9" s="16"/>
    </row>
    <row r="10" spans="1:32" ht="15" customHeight="1" x14ac:dyDescent="0.2">
      <c r="A10" s="68" t="s">
        <v>0</v>
      </c>
      <c r="B10" s="72" t="s">
        <v>1</v>
      </c>
      <c r="C10" s="72" t="s">
        <v>15</v>
      </c>
      <c r="D10" s="72" t="s">
        <v>16</v>
      </c>
      <c r="E10" s="72" t="s">
        <v>17</v>
      </c>
      <c r="F10" s="72" t="s">
        <v>25</v>
      </c>
      <c r="G10" s="72" t="s">
        <v>18</v>
      </c>
      <c r="H10" s="72" t="s">
        <v>19</v>
      </c>
      <c r="I10" s="72" t="s">
        <v>14</v>
      </c>
      <c r="J10" s="68" t="s">
        <v>2</v>
      </c>
      <c r="K10" s="68" t="s">
        <v>3</v>
      </c>
    </row>
    <row r="11" spans="1:32" s="15" customFormat="1" ht="15.75" customHeight="1" x14ac:dyDescent="0.25">
      <c r="A11" s="69"/>
      <c r="B11" s="73"/>
      <c r="C11" s="78"/>
      <c r="D11" s="78"/>
      <c r="E11" s="78"/>
      <c r="F11" s="78"/>
      <c r="G11" s="78"/>
      <c r="H11" s="78"/>
      <c r="I11" s="73"/>
      <c r="J11" s="74"/>
      <c r="K11" s="69"/>
    </row>
    <row r="12" spans="1:32" ht="15.75" x14ac:dyDescent="0.25">
      <c r="A12" s="32">
        <v>1</v>
      </c>
      <c r="B12" s="32" t="s">
        <v>305</v>
      </c>
      <c r="C12" s="35" t="s">
        <v>311</v>
      </c>
      <c r="D12" s="36" t="s">
        <v>129</v>
      </c>
      <c r="E12" s="36" t="s">
        <v>312</v>
      </c>
      <c r="F12" s="36" t="s">
        <v>321</v>
      </c>
      <c r="G12" s="32">
        <v>51</v>
      </c>
      <c r="H12" s="32">
        <v>0</v>
      </c>
      <c r="I12" s="34">
        <f>G12+H12</f>
        <v>51</v>
      </c>
      <c r="J12" s="34">
        <f>I12/100*100</f>
        <v>51</v>
      </c>
      <c r="K12" s="34" t="s">
        <v>323</v>
      </c>
    </row>
    <row r="13" spans="1:32" ht="15.75" x14ac:dyDescent="0.25">
      <c r="A13" s="32">
        <v>2</v>
      </c>
      <c r="B13" s="32" t="s">
        <v>306</v>
      </c>
      <c r="C13" s="35" t="s">
        <v>313</v>
      </c>
      <c r="D13" s="34" t="s">
        <v>204</v>
      </c>
      <c r="E13" s="34" t="s">
        <v>314</v>
      </c>
      <c r="F13" s="36" t="s">
        <v>321</v>
      </c>
      <c r="G13" s="34">
        <v>40</v>
      </c>
      <c r="H13" s="34">
        <v>0</v>
      </c>
      <c r="I13" s="34">
        <f t="shared" ref="I13:I58" si="0">G13+H13</f>
        <v>40</v>
      </c>
      <c r="J13" s="34">
        <f t="shared" ref="J13:J58" si="1">I13/100*100</f>
        <v>40</v>
      </c>
      <c r="K13" s="34"/>
    </row>
    <row r="14" spans="1:32" ht="15.75" x14ac:dyDescent="0.25">
      <c r="A14" s="32">
        <v>3</v>
      </c>
      <c r="B14" s="32" t="s">
        <v>307</v>
      </c>
      <c r="C14" s="35" t="s">
        <v>315</v>
      </c>
      <c r="D14" s="34" t="s">
        <v>199</v>
      </c>
      <c r="E14" s="34" t="s">
        <v>156</v>
      </c>
      <c r="F14" s="36" t="s">
        <v>322</v>
      </c>
      <c r="G14" s="34">
        <v>64</v>
      </c>
      <c r="H14" s="34">
        <v>27</v>
      </c>
      <c r="I14" s="34">
        <f t="shared" si="0"/>
        <v>91</v>
      </c>
      <c r="J14" s="34">
        <f t="shared" si="1"/>
        <v>91</v>
      </c>
      <c r="K14" s="34" t="s">
        <v>324</v>
      </c>
    </row>
    <row r="15" spans="1:32" ht="15.75" x14ac:dyDescent="0.25">
      <c r="A15" s="32">
        <v>4</v>
      </c>
      <c r="B15" s="32" t="s">
        <v>308</v>
      </c>
      <c r="C15" s="35" t="s">
        <v>316</v>
      </c>
      <c r="D15" s="34" t="s">
        <v>138</v>
      </c>
      <c r="E15" s="34" t="s">
        <v>58</v>
      </c>
      <c r="F15" s="36" t="s">
        <v>321</v>
      </c>
      <c r="G15" s="34">
        <v>51</v>
      </c>
      <c r="H15" s="34">
        <v>0</v>
      </c>
      <c r="I15" s="34">
        <f t="shared" si="0"/>
        <v>51</v>
      </c>
      <c r="J15" s="34">
        <f t="shared" si="1"/>
        <v>51</v>
      </c>
      <c r="K15" s="34" t="s">
        <v>323</v>
      </c>
    </row>
    <row r="16" spans="1:32" ht="15.75" x14ac:dyDescent="0.25">
      <c r="A16" s="32">
        <v>5</v>
      </c>
      <c r="B16" s="32" t="s">
        <v>309</v>
      </c>
      <c r="C16" s="35" t="s">
        <v>317</v>
      </c>
      <c r="D16" s="34" t="s">
        <v>54</v>
      </c>
      <c r="E16" s="34" t="s">
        <v>318</v>
      </c>
      <c r="F16" s="36" t="s">
        <v>322</v>
      </c>
      <c r="G16" s="34">
        <v>62</v>
      </c>
      <c r="H16" s="34">
        <v>25</v>
      </c>
      <c r="I16" s="34">
        <f t="shared" si="0"/>
        <v>87</v>
      </c>
      <c r="J16" s="34">
        <f t="shared" si="1"/>
        <v>87</v>
      </c>
      <c r="K16" s="34" t="s">
        <v>323</v>
      </c>
    </row>
    <row r="17" spans="1:11" ht="15.75" x14ac:dyDescent="0.25">
      <c r="A17" s="32">
        <v>6</v>
      </c>
      <c r="B17" s="32" t="s">
        <v>310</v>
      </c>
      <c r="C17" s="35" t="s">
        <v>319</v>
      </c>
      <c r="D17" s="34" t="s">
        <v>320</v>
      </c>
      <c r="E17" s="34" t="s">
        <v>252</v>
      </c>
      <c r="F17" s="36" t="s">
        <v>322</v>
      </c>
      <c r="G17" s="34">
        <v>59</v>
      </c>
      <c r="H17" s="34">
        <v>22</v>
      </c>
      <c r="I17" s="34">
        <f t="shared" si="0"/>
        <v>81</v>
      </c>
      <c r="J17" s="34">
        <f>I17/100*100</f>
        <v>81</v>
      </c>
      <c r="K17" s="34" t="s">
        <v>323</v>
      </c>
    </row>
    <row r="18" spans="1:11" ht="15.75" x14ac:dyDescent="0.25">
      <c r="A18" s="32"/>
      <c r="B18" s="34"/>
      <c r="C18" s="34"/>
      <c r="D18" s="34"/>
      <c r="E18" s="34"/>
      <c r="F18" s="34"/>
      <c r="G18" s="34"/>
      <c r="H18" s="34"/>
      <c r="I18" s="34">
        <f t="shared" si="0"/>
        <v>0</v>
      </c>
      <c r="J18" s="34">
        <f t="shared" si="1"/>
        <v>0</v>
      </c>
      <c r="K18" s="34"/>
    </row>
    <row r="19" spans="1:11" ht="15.75" x14ac:dyDescent="0.25">
      <c r="A19" s="32"/>
      <c r="B19" s="34"/>
      <c r="C19" s="34"/>
      <c r="D19" s="34"/>
      <c r="E19" s="34"/>
      <c r="F19" s="34"/>
      <c r="G19" s="34"/>
      <c r="H19" s="34"/>
      <c r="I19" s="34">
        <f t="shared" si="0"/>
        <v>0</v>
      </c>
      <c r="J19" s="34">
        <f t="shared" si="1"/>
        <v>0</v>
      </c>
      <c r="K19" s="34"/>
    </row>
    <row r="20" spans="1:11" ht="20.25" x14ac:dyDescent="0.3">
      <c r="A20" s="14"/>
      <c r="B20" s="13"/>
      <c r="C20" s="13"/>
      <c r="D20" s="13"/>
      <c r="E20" s="13"/>
      <c r="F20" s="13"/>
      <c r="G20" s="13"/>
      <c r="H20" s="13"/>
      <c r="I20" s="13">
        <f t="shared" si="0"/>
        <v>0</v>
      </c>
      <c r="J20" s="13">
        <f t="shared" si="1"/>
        <v>0</v>
      </c>
      <c r="K20" s="13"/>
    </row>
    <row r="21" spans="1:11" ht="20.25" x14ac:dyDescent="0.3">
      <c r="A21" s="14"/>
      <c r="B21" s="13"/>
      <c r="C21" s="13"/>
      <c r="D21" s="13"/>
      <c r="E21" s="13"/>
      <c r="F21" s="13"/>
      <c r="G21" s="13"/>
      <c r="H21" s="13"/>
      <c r="I21" s="13">
        <f t="shared" si="0"/>
        <v>0</v>
      </c>
      <c r="J21" s="13">
        <f t="shared" si="1"/>
        <v>0</v>
      </c>
      <c r="K21" s="13"/>
    </row>
    <row r="22" spans="1:11" ht="20.25" x14ac:dyDescent="0.3">
      <c r="A22" s="14"/>
      <c r="B22" s="13"/>
      <c r="C22" s="13"/>
      <c r="D22" s="13"/>
      <c r="E22" s="13"/>
      <c r="F22" s="13"/>
      <c r="G22" s="13"/>
      <c r="H22" s="13"/>
      <c r="I22" s="13">
        <f t="shared" si="0"/>
        <v>0</v>
      </c>
      <c r="J22" s="13">
        <f t="shared" si="1"/>
        <v>0</v>
      </c>
      <c r="K22" s="13"/>
    </row>
    <row r="23" spans="1:11" ht="20.25" x14ac:dyDescent="0.3">
      <c r="A23" s="14"/>
      <c r="B23" s="13"/>
      <c r="C23" s="13"/>
      <c r="D23" s="13"/>
      <c r="E23" s="13"/>
      <c r="F23" s="13"/>
      <c r="G23" s="13"/>
      <c r="H23" s="13"/>
      <c r="I23" s="13">
        <f t="shared" si="0"/>
        <v>0</v>
      </c>
      <c r="J23" s="13">
        <f t="shared" si="1"/>
        <v>0</v>
      </c>
      <c r="K23" s="13"/>
    </row>
    <row r="24" spans="1:11" ht="20.25" x14ac:dyDescent="0.3">
      <c r="A24" s="14"/>
      <c r="B24" s="13"/>
      <c r="C24" s="13"/>
      <c r="D24" s="13"/>
      <c r="E24" s="13"/>
      <c r="F24" s="13"/>
      <c r="G24" s="13"/>
      <c r="H24" s="13"/>
      <c r="I24" s="13">
        <f t="shared" si="0"/>
        <v>0</v>
      </c>
      <c r="J24" s="13">
        <f t="shared" si="1"/>
        <v>0</v>
      </c>
      <c r="K24" s="13"/>
    </row>
    <row r="25" spans="1:11" ht="20.25" x14ac:dyDescent="0.3">
      <c r="A25" s="14"/>
      <c r="B25" s="13"/>
      <c r="C25" s="13"/>
      <c r="D25" s="13"/>
      <c r="E25" s="13"/>
      <c r="F25" s="13"/>
      <c r="G25" s="13"/>
      <c r="H25" s="13"/>
      <c r="I25" s="13">
        <f t="shared" si="0"/>
        <v>0</v>
      </c>
      <c r="J25" s="13">
        <f t="shared" si="1"/>
        <v>0</v>
      </c>
      <c r="K25" s="13"/>
    </row>
    <row r="26" spans="1:11" ht="20.25" x14ac:dyDescent="0.3">
      <c r="A26" s="14"/>
      <c r="B26" s="13"/>
      <c r="C26" s="13"/>
      <c r="D26" s="13"/>
      <c r="E26" s="13"/>
      <c r="F26" s="13"/>
      <c r="G26" s="13"/>
      <c r="H26" s="13"/>
      <c r="I26" s="13">
        <f t="shared" si="0"/>
        <v>0</v>
      </c>
      <c r="J26" s="13">
        <f t="shared" si="1"/>
        <v>0</v>
      </c>
      <c r="K26" s="13"/>
    </row>
    <row r="27" spans="1:11" ht="20.25" x14ac:dyDescent="0.3">
      <c r="A27" s="14"/>
      <c r="B27" s="13"/>
      <c r="C27" s="13"/>
      <c r="D27" s="13"/>
      <c r="E27" s="13"/>
      <c r="F27" s="13"/>
      <c r="G27" s="13"/>
      <c r="H27" s="13"/>
      <c r="I27" s="13">
        <f t="shared" si="0"/>
        <v>0</v>
      </c>
      <c r="J27" s="13">
        <f t="shared" si="1"/>
        <v>0</v>
      </c>
      <c r="K27" s="13"/>
    </row>
    <row r="28" spans="1:11" ht="20.25" x14ac:dyDescent="0.3">
      <c r="A28" s="14"/>
      <c r="B28" s="13"/>
      <c r="C28" s="13"/>
      <c r="D28" s="13"/>
      <c r="E28" s="13"/>
      <c r="F28" s="13"/>
      <c r="G28" s="13"/>
      <c r="H28" s="13"/>
      <c r="I28" s="13">
        <f t="shared" si="0"/>
        <v>0</v>
      </c>
      <c r="J28" s="13">
        <f t="shared" si="1"/>
        <v>0</v>
      </c>
      <c r="K28" s="13"/>
    </row>
    <row r="29" spans="1:11" ht="20.25" x14ac:dyDescent="0.3">
      <c r="A29" s="14"/>
      <c r="B29" s="13"/>
      <c r="C29" s="13"/>
      <c r="D29" s="13"/>
      <c r="E29" s="13"/>
      <c r="F29" s="13"/>
      <c r="G29" s="13"/>
      <c r="H29" s="13"/>
      <c r="I29" s="13">
        <f t="shared" si="0"/>
        <v>0</v>
      </c>
      <c r="J29" s="13">
        <f t="shared" si="1"/>
        <v>0</v>
      </c>
      <c r="K29" s="13"/>
    </row>
    <row r="30" spans="1:11" ht="20.25" x14ac:dyDescent="0.3">
      <c r="A30" s="13"/>
      <c r="B30" s="13"/>
      <c r="C30" s="13"/>
      <c r="D30" s="13"/>
      <c r="E30" s="13"/>
      <c r="F30" s="13"/>
      <c r="G30" s="13"/>
      <c r="H30" s="13"/>
      <c r="I30" s="13">
        <f t="shared" si="0"/>
        <v>0</v>
      </c>
      <c r="J30" s="13">
        <f t="shared" si="1"/>
        <v>0</v>
      </c>
      <c r="K30" s="13"/>
    </row>
    <row r="31" spans="1:11" ht="20.25" x14ac:dyDescent="0.3">
      <c r="A31" s="13"/>
      <c r="B31" s="13"/>
      <c r="C31" s="13"/>
      <c r="D31" s="13"/>
      <c r="E31" s="13"/>
      <c r="F31" s="13"/>
      <c r="G31" s="13"/>
      <c r="H31" s="13"/>
      <c r="I31" s="13">
        <f t="shared" si="0"/>
        <v>0</v>
      </c>
      <c r="J31" s="13">
        <f t="shared" si="1"/>
        <v>0</v>
      </c>
      <c r="K31" s="13"/>
    </row>
    <row r="32" spans="1:11" ht="20.25" x14ac:dyDescent="0.3">
      <c r="A32" s="13"/>
      <c r="B32" s="13"/>
      <c r="C32" s="13"/>
      <c r="D32" s="13"/>
      <c r="E32" s="13"/>
      <c r="F32" s="13"/>
      <c r="G32" s="13"/>
      <c r="H32" s="13"/>
      <c r="I32" s="13">
        <f t="shared" si="0"/>
        <v>0</v>
      </c>
      <c r="J32" s="13">
        <f t="shared" si="1"/>
        <v>0</v>
      </c>
      <c r="K32" s="13"/>
    </row>
    <row r="33" spans="1:11" ht="20.25" x14ac:dyDescent="0.3">
      <c r="A33" s="13"/>
      <c r="B33" s="13"/>
      <c r="C33" s="13"/>
      <c r="D33" s="13"/>
      <c r="E33" s="13"/>
      <c r="F33" s="13"/>
      <c r="G33" s="13"/>
      <c r="H33" s="13"/>
      <c r="I33" s="13">
        <f t="shared" si="0"/>
        <v>0</v>
      </c>
      <c r="J33" s="13">
        <f t="shared" si="1"/>
        <v>0</v>
      </c>
      <c r="K33" s="13"/>
    </row>
    <row r="34" spans="1:11" ht="20.25" x14ac:dyDescent="0.3">
      <c r="A34" s="14"/>
      <c r="B34" s="13"/>
      <c r="C34" s="13"/>
      <c r="D34" s="13"/>
      <c r="E34" s="13"/>
      <c r="F34" s="13"/>
      <c r="G34" s="13"/>
      <c r="H34" s="13"/>
      <c r="I34" s="13">
        <f t="shared" si="0"/>
        <v>0</v>
      </c>
      <c r="J34" s="13">
        <f t="shared" si="1"/>
        <v>0</v>
      </c>
      <c r="K34" s="13"/>
    </row>
    <row r="35" spans="1:11" ht="20.25" x14ac:dyDescent="0.3">
      <c r="A35" s="14"/>
      <c r="B35" s="13"/>
      <c r="C35" s="13"/>
      <c r="D35" s="13"/>
      <c r="E35" s="13"/>
      <c r="F35" s="13"/>
      <c r="G35" s="13"/>
      <c r="H35" s="13"/>
      <c r="I35" s="13">
        <f t="shared" si="0"/>
        <v>0</v>
      </c>
      <c r="J35" s="13">
        <f t="shared" si="1"/>
        <v>0</v>
      </c>
      <c r="K35" s="13"/>
    </row>
    <row r="36" spans="1:11" ht="20.25" x14ac:dyDescent="0.3">
      <c r="A36" s="13"/>
      <c r="B36" s="13"/>
      <c r="C36" s="13"/>
      <c r="D36" s="13"/>
      <c r="E36" s="13"/>
      <c r="F36" s="13"/>
      <c r="G36" s="13"/>
      <c r="H36" s="13"/>
      <c r="I36" s="13">
        <f t="shared" si="0"/>
        <v>0</v>
      </c>
      <c r="J36" s="13">
        <f t="shared" si="1"/>
        <v>0</v>
      </c>
      <c r="K36" s="13"/>
    </row>
    <row r="37" spans="1:11" ht="20.25" x14ac:dyDescent="0.3">
      <c r="A37" s="13"/>
      <c r="B37" s="13"/>
      <c r="C37" s="13"/>
      <c r="D37" s="13"/>
      <c r="E37" s="13"/>
      <c r="F37" s="13"/>
      <c r="G37" s="13"/>
      <c r="H37" s="13"/>
      <c r="I37" s="13">
        <f t="shared" si="0"/>
        <v>0</v>
      </c>
      <c r="J37" s="13">
        <f t="shared" si="1"/>
        <v>0</v>
      </c>
      <c r="K37" s="13"/>
    </row>
    <row r="38" spans="1:11" ht="20.25" x14ac:dyDescent="0.3">
      <c r="A38" s="13"/>
      <c r="B38" s="13"/>
      <c r="C38" s="13"/>
      <c r="D38" s="13"/>
      <c r="E38" s="13"/>
      <c r="F38" s="13"/>
      <c r="G38" s="13"/>
      <c r="H38" s="13"/>
      <c r="I38" s="13">
        <f t="shared" si="0"/>
        <v>0</v>
      </c>
      <c r="J38" s="13">
        <f t="shared" si="1"/>
        <v>0</v>
      </c>
      <c r="K38" s="13"/>
    </row>
    <row r="39" spans="1:11" ht="20.25" x14ac:dyDescent="0.3">
      <c r="A39" s="13"/>
      <c r="B39" s="13"/>
      <c r="C39" s="13"/>
      <c r="D39" s="13"/>
      <c r="E39" s="13"/>
      <c r="F39" s="13"/>
      <c r="G39" s="13"/>
      <c r="H39" s="13"/>
      <c r="I39" s="13">
        <f t="shared" si="0"/>
        <v>0</v>
      </c>
      <c r="J39" s="13">
        <f t="shared" si="1"/>
        <v>0</v>
      </c>
      <c r="K39" s="13"/>
    </row>
    <row r="40" spans="1:11" ht="20.25" x14ac:dyDescent="0.3">
      <c r="A40" s="14"/>
      <c r="B40" s="13"/>
      <c r="C40" s="13"/>
      <c r="D40" s="13"/>
      <c r="E40" s="13"/>
      <c r="F40" s="13"/>
      <c r="G40" s="13"/>
      <c r="H40" s="13"/>
      <c r="I40" s="13">
        <f t="shared" si="0"/>
        <v>0</v>
      </c>
      <c r="J40" s="13">
        <f t="shared" si="1"/>
        <v>0</v>
      </c>
      <c r="K40" s="13"/>
    </row>
    <row r="41" spans="1:11" ht="20.25" x14ac:dyDescent="0.3">
      <c r="A41" s="14"/>
      <c r="B41" s="13"/>
      <c r="C41" s="13"/>
      <c r="D41" s="13"/>
      <c r="E41" s="13"/>
      <c r="F41" s="13"/>
      <c r="G41" s="13"/>
      <c r="H41" s="13"/>
      <c r="I41" s="13">
        <f t="shared" si="0"/>
        <v>0</v>
      </c>
      <c r="J41" s="13">
        <f t="shared" si="1"/>
        <v>0</v>
      </c>
      <c r="K41" s="13"/>
    </row>
    <row r="42" spans="1:11" ht="20.25" x14ac:dyDescent="0.3">
      <c r="A42" s="13"/>
      <c r="B42" s="13"/>
      <c r="C42" s="13"/>
      <c r="D42" s="13"/>
      <c r="E42" s="13"/>
      <c r="F42" s="13"/>
      <c r="G42" s="13"/>
      <c r="H42" s="13"/>
      <c r="I42" s="13">
        <f t="shared" si="0"/>
        <v>0</v>
      </c>
      <c r="J42" s="13">
        <f t="shared" si="1"/>
        <v>0</v>
      </c>
      <c r="K42" s="13"/>
    </row>
    <row r="43" spans="1:11" ht="20.25" x14ac:dyDescent="0.3">
      <c r="A43" s="13"/>
      <c r="B43" s="13"/>
      <c r="C43" s="13"/>
      <c r="D43" s="13"/>
      <c r="E43" s="13"/>
      <c r="F43" s="13"/>
      <c r="G43" s="13"/>
      <c r="H43" s="13"/>
      <c r="I43" s="13">
        <f t="shared" si="0"/>
        <v>0</v>
      </c>
      <c r="J43" s="13">
        <f t="shared" si="1"/>
        <v>0</v>
      </c>
      <c r="K43" s="13"/>
    </row>
    <row r="44" spans="1:11" ht="20.25" x14ac:dyDescent="0.3">
      <c r="A44" s="13"/>
      <c r="B44" s="13"/>
      <c r="C44" s="13"/>
      <c r="D44" s="13"/>
      <c r="E44" s="13"/>
      <c r="F44" s="13"/>
      <c r="G44" s="13"/>
      <c r="H44" s="13"/>
      <c r="I44" s="13">
        <f t="shared" si="0"/>
        <v>0</v>
      </c>
      <c r="J44" s="13">
        <f t="shared" si="1"/>
        <v>0</v>
      </c>
      <c r="K44" s="13"/>
    </row>
    <row r="45" spans="1:11" ht="20.25" x14ac:dyDescent="0.3">
      <c r="A45" s="13"/>
      <c r="B45" s="13"/>
      <c r="C45" s="13"/>
      <c r="D45" s="13"/>
      <c r="E45" s="13"/>
      <c r="F45" s="13"/>
      <c r="G45" s="13"/>
      <c r="H45" s="13"/>
      <c r="I45" s="13">
        <f t="shared" si="0"/>
        <v>0</v>
      </c>
      <c r="J45" s="13">
        <f t="shared" si="1"/>
        <v>0</v>
      </c>
      <c r="K45" s="13"/>
    </row>
    <row r="46" spans="1:11" ht="20.25" x14ac:dyDescent="0.3">
      <c r="A46" s="13"/>
      <c r="B46" s="13"/>
      <c r="C46" s="13"/>
      <c r="D46" s="13"/>
      <c r="E46" s="13"/>
      <c r="F46" s="13"/>
      <c r="G46" s="13"/>
      <c r="H46" s="13"/>
      <c r="I46" s="13">
        <f t="shared" si="0"/>
        <v>0</v>
      </c>
      <c r="J46" s="13">
        <f t="shared" si="1"/>
        <v>0</v>
      </c>
      <c r="K46" s="13"/>
    </row>
    <row r="47" spans="1:11" ht="20.25" x14ac:dyDescent="0.3">
      <c r="A47" s="14"/>
      <c r="B47" s="13"/>
      <c r="C47" s="13"/>
      <c r="D47" s="13"/>
      <c r="E47" s="13"/>
      <c r="F47" s="13"/>
      <c r="G47" s="13"/>
      <c r="H47" s="13"/>
      <c r="I47" s="13">
        <f t="shared" si="0"/>
        <v>0</v>
      </c>
      <c r="J47" s="13">
        <f t="shared" si="1"/>
        <v>0</v>
      </c>
      <c r="K47" s="13"/>
    </row>
    <row r="48" spans="1:11" ht="20.25" x14ac:dyDescent="0.3">
      <c r="A48" s="14"/>
      <c r="B48" s="13"/>
      <c r="C48" s="13"/>
      <c r="D48" s="13"/>
      <c r="E48" s="13"/>
      <c r="F48" s="13"/>
      <c r="G48" s="13"/>
      <c r="H48" s="13"/>
      <c r="I48" s="13">
        <f t="shared" si="0"/>
        <v>0</v>
      </c>
      <c r="J48" s="13">
        <f t="shared" si="1"/>
        <v>0</v>
      </c>
      <c r="K48" s="13"/>
    </row>
    <row r="49" spans="1:11" ht="20.25" x14ac:dyDescent="0.3">
      <c r="A49" s="13"/>
      <c r="B49" s="13"/>
      <c r="C49" s="13"/>
      <c r="D49" s="13"/>
      <c r="E49" s="13"/>
      <c r="F49" s="13"/>
      <c r="G49" s="13"/>
      <c r="H49" s="13"/>
      <c r="I49" s="13">
        <f t="shared" si="0"/>
        <v>0</v>
      </c>
      <c r="J49" s="13">
        <f t="shared" si="1"/>
        <v>0</v>
      </c>
      <c r="K49" s="13"/>
    </row>
    <row r="50" spans="1:11" ht="20.25" x14ac:dyDescent="0.3">
      <c r="A50" s="13"/>
      <c r="B50" s="13"/>
      <c r="C50" s="13"/>
      <c r="D50" s="13"/>
      <c r="E50" s="13"/>
      <c r="F50" s="13"/>
      <c r="G50" s="13"/>
      <c r="H50" s="13"/>
      <c r="I50" s="13">
        <f t="shared" si="0"/>
        <v>0</v>
      </c>
      <c r="J50" s="13">
        <f t="shared" si="1"/>
        <v>0</v>
      </c>
      <c r="K50" s="13"/>
    </row>
    <row r="51" spans="1:11" ht="20.25" x14ac:dyDescent="0.3">
      <c r="A51" s="13"/>
      <c r="B51" s="13"/>
      <c r="C51" s="13"/>
      <c r="D51" s="13"/>
      <c r="E51" s="13"/>
      <c r="F51" s="13"/>
      <c r="G51" s="13"/>
      <c r="H51" s="13"/>
      <c r="I51" s="13">
        <f t="shared" si="0"/>
        <v>0</v>
      </c>
      <c r="J51" s="13">
        <f t="shared" si="1"/>
        <v>0</v>
      </c>
      <c r="K51" s="13"/>
    </row>
    <row r="52" spans="1:11" ht="20.25" x14ac:dyDescent="0.3">
      <c r="A52" s="13"/>
      <c r="B52" s="13"/>
      <c r="C52" s="13"/>
      <c r="D52" s="13"/>
      <c r="E52" s="13"/>
      <c r="F52" s="13"/>
      <c r="G52" s="13"/>
      <c r="H52" s="13"/>
      <c r="I52" s="13">
        <f t="shared" si="0"/>
        <v>0</v>
      </c>
      <c r="J52" s="13">
        <f t="shared" si="1"/>
        <v>0</v>
      </c>
      <c r="K52" s="13"/>
    </row>
    <row r="53" spans="1:11" ht="20.25" x14ac:dyDescent="0.3">
      <c r="A53" s="14"/>
      <c r="B53" s="13"/>
      <c r="C53" s="13"/>
      <c r="D53" s="13"/>
      <c r="E53" s="13"/>
      <c r="F53" s="13"/>
      <c r="G53" s="13"/>
      <c r="H53" s="13"/>
      <c r="I53" s="13">
        <f t="shared" si="0"/>
        <v>0</v>
      </c>
      <c r="J53" s="13">
        <f t="shared" si="1"/>
        <v>0</v>
      </c>
      <c r="K53" s="13"/>
    </row>
    <row r="54" spans="1:11" ht="20.25" x14ac:dyDescent="0.3">
      <c r="A54" s="14"/>
      <c r="B54" s="13"/>
      <c r="C54" s="13"/>
      <c r="D54" s="13"/>
      <c r="E54" s="13"/>
      <c r="F54" s="13"/>
      <c r="G54" s="13"/>
      <c r="H54" s="13"/>
      <c r="I54" s="13">
        <f t="shared" si="0"/>
        <v>0</v>
      </c>
      <c r="J54" s="13">
        <f t="shared" si="1"/>
        <v>0</v>
      </c>
      <c r="K54" s="13"/>
    </row>
    <row r="55" spans="1:11" ht="20.25" x14ac:dyDescent="0.3">
      <c r="A55" s="13"/>
      <c r="B55" s="13"/>
      <c r="C55" s="13"/>
      <c r="D55" s="13"/>
      <c r="E55" s="13"/>
      <c r="F55" s="13"/>
      <c r="G55" s="13"/>
      <c r="H55" s="13"/>
      <c r="I55" s="13">
        <f t="shared" si="0"/>
        <v>0</v>
      </c>
      <c r="J55" s="13">
        <f t="shared" si="1"/>
        <v>0</v>
      </c>
      <c r="K55" s="13"/>
    </row>
    <row r="56" spans="1:11" ht="20.25" x14ac:dyDescent="0.3">
      <c r="A56" s="13"/>
      <c r="B56" s="13"/>
      <c r="C56" s="13"/>
      <c r="D56" s="13"/>
      <c r="E56" s="13"/>
      <c r="F56" s="13"/>
      <c r="G56" s="13"/>
      <c r="H56" s="13"/>
      <c r="I56" s="13">
        <f t="shared" si="0"/>
        <v>0</v>
      </c>
      <c r="J56" s="13">
        <f t="shared" si="1"/>
        <v>0</v>
      </c>
      <c r="K56" s="13"/>
    </row>
    <row r="57" spans="1:11" ht="20.25" x14ac:dyDescent="0.3">
      <c r="A57" s="13"/>
      <c r="B57" s="13"/>
      <c r="C57" s="13"/>
      <c r="D57" s="13"/>
      <c r="E57" s="13"/>
      <c r="F57" s="13"/>
      <c r="G57" s="13"/>
      <c r="H57" s="13"/>
      <c r="I57" s="13">
        <f t="shared" si="0"/>
        <v>0</v>
      </c>
      <c r="J57" s="13">
        <f t="shared" si="1"/>
        <v>0</v>
      </c>
      <c r="K57" s="13"/>
    </row>
    <row r="58" spans="1:11" ht="20.25" x14ac:dyDescent="0.3">
      <c r="A58" s="13"/>
      <c r="B58" s="13"/>
      <c r="C58" s="13"/>
      <c r="D58" s="13"/>
      <c r="E58" s="13"/>
      <c r="F58" s="13"/>
      <c r="G58" s="13"/>
      <c r="H58" s="13"/>
      <c r="I58" s="13">
        <f t="shared" si="0"/>
        <v>0</v>
      </c>
      <c r="J58" s="13">
        <f t="shared" si="1"/>
        <v>0</v>
      </c>
      <c r="K58" s="13"/>
    </row>
    <row r="60" spans="1:11" ht="15.75" x14ac:dyDescent="0.25">
      <c r="A60" s="10"/>
    </row>
    <row r="62" spans="1:11" ht="15.75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</row>
    <row r="64" spans="1:11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6" spans="1:10" ht="15.75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</row>
    <row r="68" spans="1:10" ht="15.75" x14ac:dyDescent="0.25">
      <c r="A68" s="71"/>
      <c r="B68" s="71"/>
      <c r="C68" s="71"/>
      <c r="D68" s="71"/>
      <c r="E68" s="71"/>
      <c r="F68" s="71"/>
      <c r="G68" s="71"/>
      <c r="H68" s="71"/>
      <c r="I68" s="27"/>
      <c r="J68" s="27"/>
    </row>
    <row r="69" spans="1:10" ht="15.75" x14ac:dyDescent="0.25">
      <c r="A69" s="10"/>
      <c r="B69" s="9"/>
      <c r="C69" s="9"/>
      <c r="D69" s="9"/>
      <c r="E69" s="9"/>
      <c r="F69" s="9"/>
      <c r="G69" s="9"/>
      <c r="H69" s="9"/>
    </row>
    <row r="70" spans="1:10" ht="15.75" x14ac:dyDescent="0.25">
      <c r="A70" s="10"/>
      <c r="B70" s="9"/>
      <c r="C70" s="9"/>
      <c r="D70" s="9"/>
      <c r="E70" s="9"/>
      <c r="F70" s="9"/>
      <c r="G70" s="9"/>
      <c r="H70" s="9"/>
    </row>
    <row r="71" spans="1:10" ht="15.75" x14ac:dyDescent="0.25">
      <c r="A71" s="27"/>
      <c r="B71" s="27"/>
      <c r="C71" s="27"/>
      <c r="D71" s="27"/>
      <c r="E71" s="27"/>
      <c r="F71" s="31"/>
      <c r="G71" s="27"/>
      <c r="H71" s="27"/>
    </row>
    <row r="73" spans="1:10" ht="15.75" x14ac:dyDescent="0.25">
      <c r="A73" s="10"/>
      <c r="B73" s="9"/>
      <c r="C73" s="9"/>
      <c r="D73" s="9"/>
      <c r="E73" s="9"/>
      <c r="F73" s="9"/>
      <c r="G73" s="9"/>
      <c r="H73" s="9"/>
    </row>
    <row r="74" spans="1:10" ht="15.75" x14ac:dyDescent="0.25">
      <c r="A74" s="10"/>
      <c r="B74" s="9"/>
      <c r="C74" s="9"/>
      <c r="D74" s="9"/>
      <c r="E74" s="9"/>
      <c r="F74" s="9"/>
      <c r="G74" s="9"/>
      <c r="H74" s="9"/>
    </row>
    <row r="75" spans="1:10" ht="15.75" x14ac:dyDescent="0.25">
      <c r="A75" s="10"/>
      <c r="B75" s="9"/>
      <c r="C75" s="9"/>
      <c r="D75" s="9"/>
      <c r="E75" s="9"/>
      <c r="F75" s="9"/>
      <c r="G75" s="9"/>
      <c r="H75" s="9"/>
    </row>
    <row r="76" spans="1:10" ht="15.75" x14ac:dyDescent="0.25">
      <c r="A76" s="10"/>
      <c r="B76" s="9"/>
      <c r="C76" s="9"/>
      <c r="D76" s="9"/>
      <c r="E76" s="9"/>
      <c r="F76" s="9"/>
      <c r="G76" s="9"/>
      <c r="H76" s="9"/>
    </row>
    <row r="77" spans="1:10" ht="15.75" x14ac:dyDescent="0.25">
      <c r="A77" s="10"/>
      <c r="B77" s="9"/>
      <c r="C77" s="9"/>
      <c r="D77" s="9"/>
      <c r="E77" s="9"/>
      <c r="F77" s="9"/>
      <c r="G77" s="9"/>
      <c r="H77" s="9"/>
    </row>
    <row r="78" spans="1:10" ht="15.75" x14ac:dyDescent="0.25">
      <c r="A78" s="10"/>
      <c r="B78" s="9"/>
      <c r="C78" s="9"/>
      <c r="D78" s="9"/>
      <c r="E78" s="9"/>
      <c r="F78" s="9"/>
      <c r="G78" s="9"/>
      <c r="H78" s="9"/>
    </row>
    <row r="79" spans="1:10" ht="15.75" x14ac:dyDescent="0.25">
      <c r="A79" s="10"/>
      <c r="B79" s="9"/>
      <c r="C79" s="9"/>
      <c r="D79" s="9"/>
      <c r="E79" s="9"/>
      <c r="F79" s="9"/>
      <c r="G79" s="9"/>
      <c r="H79" s="9"/>
    </row>
    <row r="80" spans="1:10" ht="15" x14ac:dyDescent="0.2">
      <c r="A80" s="9"/>
      <c r="B80" s="9"/>
      <c r="C80" s="9"/>
      <c r="D80" s="9"/>
      <c r="E80" s="9"/>
      <c r="F80" s="9"/>
      <c r="G80" s="9"/>
      <c r="H80" s="9"/>
    </row>
  </sheetData>
  <mergeCells count="25">
    <mergeCell ref="A2:K2"/>
    <mergeCell ref="A3:B3"/>
    <mergeCell ref="A4:B4"/>
    <mergeCell ref="A5:B5"/>
    <mergeCell ref="G5:H5"/>
    <mergeCell ref="A6:B6"/>
    <mergeCell ref="G6:K6"/>
    <mergeCell ref="A10:A11"/>
    <mergeCell ref="B10:B11"/>
    <mergeCell ref="C10:C11"/>
    <mergeCell ref="D10:D11"/>
    <mergeCell ref="E10:E11"/>
    <mergeCell ref="K10:K11"/>
    <mergeCell ref="G10:G11"/>
    <mergeCell ref="H10:H11"/>
    <mergeCell ref="I10:I11"/>
    <mergeCell ref="J10:J11"/>
    <mergeCell ref="F10:F11"/>
    <mergeCell ref="A68:H68"/>
    <mergeCell ref="A62:H62"/>
    <mergeCell ref="I62:J62"/>
    <mergeCell ref="A64:H64"/>
    <mergeCell ref="I64:J64"/>
    <mergeCell ref="A66:H66"/>
    <mergeCell ref="I66:J66"/>
  </mergeCells>
  <hyperlinks>
    <hyperlink ref="C12" r:id="rId1" display="https://421750.kiasuo.ru/ous/4626961/students/1240000000359086031"/>
    <hyperlink ref="C13" r:id="rId2" display="https://421750.kiasuo.ru/ous/4626961/students/1240000000359086228"/>
    <hyperlink ref="C14" r:id="rId3" display="https://421750.kiasuo.ru/ous/4626961/students/1240000000359084750"/>
    <hyperlink ref="C15" r:id="rId4" display="https://421750.kiasuo.ru/ous/4626961/students/1240000000359086296"/>
    <hyperlink ref="C16" r:id="rId5" display="https://421750.kiasuo.ru/ous/4626961/students/1240000000359084990"/>
    <hyperlink ref="C17" r:id="rId6" display="https://421750.kiasuo.ru/ous/4626961/students/1240000000359084973"/>
  </hyperlinks>
  <pageMargins left="1.36" right="0.31" top="0.51" bottom="0.53" header="0.43" footer="0.37"/>
  <pageSetup paperSize="9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2024-10-10T03:04:54Z</dcterms:modified>
</cp:coreProperties>
</file>